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morgan\all my teamsite files\"/>
    </mc:Choice>
  </mc:AlternateContent>
  <bookViews>
    <workbookView xWindow="2235" yWindow="600" windowWidth="19320" windowHeight="10860" firstSheet="1" activeTab="1"/>
  </bookViews>
  <sheets>
    <sheet name="Macro1" sheetId="2" state="veryHidden" r:id="rId1"/>
    <sheet name="Price List" sheetId="4" r:id="rId2"/>
  </sheets>
  <definedNames>
    <definedName name="_xlnm._FilterDatabase" localSheetId="1" hidden="1">'Price List'!$A$1:$P$1936</definedName>
    <definedName name="Macro1">Macro1!$A$97</definedName>
    <definedName name="Macro10">Macro1!$A$1</definedName>
    <definedName name="Macro2">Macro1!$A$37</definedName>
    <definedName name="Macro3">Macro1!$A$44</definedName>
    <definedName name="Macro4">Macro1!$A$51</definedName>
    <definedName name="Macro5">Macro1!$A$58</definedName>
    <definedName name="Macro6">Macro1!$A$65</definedName>
    <definedName name="Macro7">Macro1!$A$72</definedName>
    <definedName name="Macro8">Macro1!$A$79</definedName>
    <definedName name="Macro9">Macro1!$A$86</definedName>
    <definedName name="Recover">Macro1!$A$93</definedName>
    <definedName name="TableName">"Dummy"</definedName>
  </definedNames>
  <calcPr calcId="152511"/>
</workbook>
</file>

<file path=xl/calcChain.xml><?xml version="1.0" encoding="utf-8"?>
<calcChain xmlns="http://schemas.openxmlformats.org/spreadsheetml/2006/main">
  <c r="O1827" i="4" l="1"/>
  <c r="P1827" i="4" s="1"/>
  <c r="O1826" i="4"/>
  <c r="P1826" i="4" s="1"/>
  <c r="O1825" i="4"/>
  <c r="P1825" i="4" s="1"/>
  <c r="O1824" i="4"/>
  <c r="P1824" i="4" s="1"/>
  <c r="O1823" i="4"/>
  <c r="P1823" i="4" s="1"/>
  <c r="O1822" i="4"/>
  <c r="P1822" i="4" s="1"/>
  <c r="O1821" i="4"/>
  <c r="P1821" i="4" s="1"/>
  <c r="O1820" i="4"/>
  <c r="P1820" i="4" s="1"/>
  <c r="O1819" i="4"/>
  <c r="P1819" i="4" s="1"/>
  <c r="O1818" i="4"/>
  <c r="P1818" i="4" s="1"/>
  <c r="O1817" i="4"/>
  <c r="P1817" i="4" s="1"/>
  <c r="O1816" i="4"/>
  <c r="P1816" i="4" s="1"/>
  <c r="O1815" i="4"/>
  <c r="P1815" i="4" s="1"/>
  <c r="O1814" i="4"/>
  <c r="P1814" i="4" s="1"/>
  <c r="O1813" i="4"/>
  <c r="P1813" i="4" s="1"/>
  <c r="O1812" i="4"/>
  <c r="P1812" i="4" s="1"/>
  <c r="O1811" i="4"/>
  <c r="P1811" i="4" s="1"/>
  <c r="O1810" i="4"/>
  <c r="P1810" i="4" s="1"/>
  <c r="P1809" i="4"/>
  <c r="O1809" i="4"/>
  <c r="O1808" i="4"/>
  <c r="P1808" i="4" s="1"/>
  <c r="O1807" i="4"/>
  <c r="P1807" i="4" s="1"/>
  <c r="O1806" i="4"/>
  <c r="P1806" i="4" s="1"/>
  <c r="O1805" i="4"/>
  <c r="P1805" i="4" s="1"/>
  <c r="O1804" i="4"/>
  <c r="P1804" i="4" s="1"/>
  <c r="O1803" i="4"/>
  <c r="P1803" i="4" s="1"/>
  <c r="O1802" i="4"/>
  <c r="P1802" i="4" s="1"/>
  <c r="O1801" i="4"/>
  <c r="P1801" i="4" s="1"/>
  <c r="O1800" i="4"/>
  <c r="P1800" i="4" s="1"/>
  <c r="O1799" i="4"/>
  <c r="P1799" i="4" s="1"/>
  <c r="O1798" i="4"/>
  <c r="P1798" i="4" s="1"/>
  <c r="O1797" i="4"/>
  <c r="P1797" i="4" s="1"/>
  <c r="O1796" i="4"/>
  <c r="P1796" i="4" s="1"/>
  <c r="O1795" i="4"/>
  <c r="P1795" i="4" s="1"/>
  <c r="O1794" i="4"/>
  <c r="P1794" i="4"/>
  <c r="P1793" i="4"/>
  <c r="O1793" i="4"/>
  <c r="O1792" i="4"/>
  <c r="P1792" i="4"/>
  <c r="O1791" i="4"/>
  <c r="P1791" i="4" s="1"/>
  <c r="O1790" i="4"/>
  <c r="P1790" i="4"/>
  <c r="O1789" i="4"/>
  <c r="P1789" i="4" s="1"/>
  <c r="O1788" i="4"/>
  <c r="P1788" i="4"/>
  <c r="O1787" i="4"/>
  <c r="P1787" i="4" s="1"/>
  <c r="O1786" i="4"/>
  <c r="P1786" i="4"/>
  <c r="O1785" i="4"/>
  <c r="P1785" i="4" s="1"/>
  <c r="O1784" i="4"/>
  <c r="P1784" i="4"/>
  <c r="O1783" i="4"/>
  <c r="P1783" i="4" s="1"/>
  <c r="O1782" i="4"/>
  <c r="P1782" i="4"/>
  <c r="O1781" i="4"/>
  <c r="P1781" i="4" s="1"/>
  <c r="O1780" i="4"/>
  <c r="P1780" i="4"/>
  <c r="O1779" i="4"/>
  <c r="P1779" i="4" s="1"/>
  <c r="O1778" i="4"/>
  <c r="P1778" i="4"/>
  <c r="P1777" i="4"/>
  <c r="O1777" i="4"/>
  <c r="O1776" i="4"/>
  <c r="P1776" i="4"/>
  <c r="O1775" i="4"/>
  <c r="P1775" i="4" s="1"/>
  <c r="O1774" i="4"/>
  <c r="P1774" i="4"/>
  <c r="O1773" i="4"/>
  <c r="P1773" i="4" s="1"/>
  <c r="O1772" i="4"/>
  <c r="P1772" i="4"/>
  <c r="O1771" i="4"/>
  <c r="P1771" i="4" s="1"/>
  <c r="O1770" i="4"/>
  <c r="P1770" i="4"/>
  <c r="O1769" i="4"/>
  <c r="P1769" i="4" s="1"/>
  <c r="O1768" i="4"/>
  <c r="P1768" i="4"/>
  <c r="O1767" i="4"/>
  <c r="P1767" i="4" s="1"/>
  <c r="O1766" i="4"/>
  <c r="P1766" i="4"/>
  <c r="P1765" i="4"/>
  <c r="O1765" i="4"/>
  <c r="O1764" i="4"/>
  <c r="P1764" i="4"/>
  <c r="O1763" i="4"/>
  <c r="P1763" i="4" s="1"/>
  <c r="O1762" i="4"/>
  <c r="P1762" i="4"/>
  <c r="P1761" i="4"/>
  <c r="O1761" i="4"/>
  <c r="O1760" i="4"/>
  <c r="P1760" i="4" s="1"/>
  <c r="O1759" i="4"/>
  <c r="P1759" i="4" s="1"/>
  <c r="O1758" i="4"/>
  <c r="P1758" i="4"/>
  <c r="O1757" i="4"/>
  <c r="P1757" i="4" s="1"/>
  <c r="O1756" i="4"/>
  <c r="P1756" i="4"/>
  <c r="O1755" i="4"/>
  <c r="P1755" i="4" s="1"/>
  <c r="O1754" i="4"/>
  <c r="P1754" i="4"/>
  <c r="P1753" i="4"/>
  <c r="O1753" i="4"/>
  <c r="O1752" i="4"/>
  <c r="P1752" i="4"/>
  <c r="O1751" i="4"/>
  <c r="P1751" i="4" s="1"/>
  <c r="O1750" i="4"/>
  <c r="P1750" i="4"/>
  <c r="O1749" i="4"/>
  <c r="P1749" i="4" s="1"/>
  <c r="O1748" i="4"/>
  <c r="P1748" i="4"/>
  <c r="O1747" i="4"/>
  <c r="P1747" i="4" s="1"/>
  <c r="O1746" i="4"/>
  <c r="P1746" i="4"/>
  <c r="P1745" i="4"/>
  <c r="O1745" i="4"/>
  <c r="O1744" i="4"/>
  <c r="P1744" i="4"/>
  <c r="O1743" i="4"/>
  <c r="P1743" i="4" s="1"/>
  <c r="O1742" i="4"/>
  <c r="P1742" i="4"/>
  <c r="O1741" i="4"/>
  <c r="P1741" i="4" s="1"/>
  <c r="O1740" i="4"/>
  <c r="P1740" i="4"/>
  <c r="O1739" i="4"/>
  <c r="P1739" i="4" s="1"/>
  <c r="O1738" i="4"/>
  <c r="P1738" i="4"/>
  <c r="O1737" i="4"/>
  <c r="P1737" i="4" s="1"/>
  <c r="O1736" i="4"/>
  <c r="P1736" i="4"/>
  <c r="O1735" i="4"/>
  <c r="P1735" i="4" s="1"/>
  <c r="O1734" i="4"/>
  <c r="P1734" i="4"/>
  <c r="O1733" i="4"/>
  <c r="P1733" i="4" s="1"/>
  <c r="O1732" i="4"/>
  <c r="P1732" i="4"/>
  <c r="O1731" i="4"/>
  <c r="P1731" i="4" s="1"/>
  <c r="O1730" i="4"/>
  <c r="P1730" i="4"/>
  <c r="P1729" i="4"/>
  <c r="O1729" i="4"/>
  <c r="O1728" i="4"/>
  <c r="P1728" i="4"/>
  <c r="O1727" i="4"/>
  <c r="P1727" i="4" s="1"/>
  <c r="O1726" i="4"/>
  <c r="P1726" i="4"/>
  <c r="O1725" i="4"/>
  <c r="P1725" i="4" s="1"/>
  <c r="O1724" i="4"/>
  <c r="P1724" i="4"/>
  <c r="O1723" i="4"/>
  <c r="P1723" i="4" s="1"/>
  <c r="O1722" i="4"/>
  <c r="P1722" i="4"/>
  <c r="O1721" i="4"/>
  <c r="P1721" i="4" s="1"/>
  <c r="O1720" i="4"/>
  <c r="P1720" i="4"/>
  <c r="O1719" i="4"/>
  <c r="P1719" i="4" s="1"/>
  <c r="O1718" i="4"/>
  <c r="P1718" i="4"/>
  <c r="O1717" i="4"/>
  <c r="P1717" i="4" s="1"/>
  <c r="O1716" i="4"/>
  <c r="P1716" i="4"/>
  <c r="O1715" i="4"/>
  <c r="P1715" i="4" s="1"/>
  <c r="O1714" i="4"/>
  <c r="P1714" i="4"/>
  <c r="P1713" i="4"/>
  <c r="O1713" i="4"/>
  <c r="O1712" i="4"/>
  <c r="P1712" i="4"/>
  <c r="O1711" i="4"/>
  <c r="P1711" i="4" s="1"/>
  <c r="O1710" i="4"/>
  <c r="P1710" i="4"/>
  <c r="O1709" i="4"/>
  <c r="P1709" i="4" s="1"/>
  <c r="O1708" i="4"/>
  <c r="P1708" i="4"/>
  <c r="O1707" i="4"/>
  <c r="P1707" i="4" s="1"/>
  <c r="O1706" i="4"/>
  <c r="P1706" i="4"/>
  <c r="O1705" i="4"/>
  <c r="P1705" i="4" s="1"/>
  <c r="O1704" i="4"/>
  <c r="P1704" i="4"/>
  <c r="O1703" i="4"/>
  <c r="P1703" i="4" s="1"/>
  <c r="O1702" i="4"/>
  <c r="P1702" i="4"/>
  <c r="P1701" i="4"/>
  <c r="O1701" i="4"/>
  <c r="O1700" i="4"/>
  <c r="P1700" i="4"/>
  <c r="O1699" i="4"/>
  <c r="P1699" i="4" s="1"/>
  <c r="O1698" i="4"/>
  <c r="P1698" i="4"/>
  <c r="P1697" i="4"/>
  <c r="O1697" i="4"/>
  <c r="O1696" i="4"/>
  <c r="P1696" i="4" s="1"/>
  <c r="O1695" i="4"/>
  <c r="P1695" i="4" s="1"/>
  <c r="O1694" i="4"/>
  <c r="P1694" i="4"/>
  <c r="O1693" i="4"/>
  <c r="P1693" i="4" s="1"/>
  <c r="O1692" i="4"/>
  <c r="P1692" i="4"/>
  <c r="O1691" i="4"/>
  <c r="P1691" i="4" s="1"/>
  <c r="O1690" i="4"/>
  <c r="P1690" i="4"/>
  <c r="P1689" i="4"/>
  <c r="O1689" i="4"/>
  <c r="O1688" i="4"/>
  <c r="P1688" i="4"/>
  <c r="O1687" i="4"/>
  <c r="P1687" i="4" s="1"/>
  <c r="O1686" i="4"/>
  <c r="P1686" i="4"/>
  <c r="O1685" i="4"/>
  <c r="P1685" i="4" s="1"/>
  <c r="O1684" i="4"/>
  <c r="P1684" i="4"/>
  <c r="O1683" i="4"/>
  <c r="P1683" i="4" s="1"/>
  <c r="O1682" i="4"/>
  <c r="P1682" i="4"/>
  <c r="P1681" i="4"/>
  <c r="O1681" i="4"/>
  <c r="O1680" i="4"/>
  <c r="P1680" i="4"/>
  <c r="O1679" i="4"/>
  <c r="P1679" i="4" s="1"/>
  <c r="O1678" i="4"/>
  <c r="P1678" i="4"/>
  <c r="O1677" i="4"/>
  <c r="P1677" i="4" s="1"/>
  <c r="O1676" i="4"/>
  <c r="P1676" i="4"/>
  <c r="O1675" i="4"/>
  <c r="P1675" i="4" s="1"/>
  <c r="O1674" i="4"/>
  <c r="P1674" i="4"/>
  <c r="O1673" i="4"/>
  <c r="P1673" i="4" s="1"/>
  <c r="O1672" i="4"/>
  <c r="P1672" i="4"/>
  <c r="O1671" i="4"/>
  <c r="P1671" i="4" s="1"/>
  <c r="O1670" i="4"/>
  <c r="P1670" i="4"/>
  <c r="O1669" i="4"/>
  <c r="P1669" i="4" s="1"/>
  <c r="O1668" i="4"/>
  <c r="P1668" i="4"/>
  <c r="O1667" i="4"/>
  <c r="P1667" i="4" s="1"/>
  <c r="O1666" i="4"/>
  <c r="P1666" i="4"/>
  <c r="P1665" i="4"/>
  <c r="O1665" i="4"/>
  <c r="O1664" i="4"/>
  <c r="P1664" i="4"/>
  <c r="O1663" i="4"/>
  <c r="P1663" i="4" s="1"/>
  <c r="O1662" i="4"/>
  <c r="P1662" i="4"/>
  <c r="O1661" i="4"/>
  <c r="P1661" i="4" s="1"/>
  <c r="O1660" i="4"/>
  <c r="P1660" i="4"/>
  <c r="O1659" i="4"/>
  <c r="P1659" i="4" s="1"/>
  <c r="O1658" i="4"/>
  <c r="P1658" i="4"/>
  <c r="O1657" i="4"/>
  <c r="P1657" i="4" s="1"/>
  <c r="O1656" i="4"/>
  <c r="P1656" i="4"/>
  <c r="O1655" i="4"/>
  <c r="P1655" i="4" s="1"/>
  <c r="O1654" i="4"/>
  <c r="P1654" i="4"/>
  <c r="O1653" i="4"/>
  <c r="P1653" i="4" s="1"/>
  <c r="O1652" i="4"/>
  <c r="P1652" i="4"/>
  <c r="O1651" i="4"/>
  <c r="P1651" i="4" s="1"/>
  <c r="O1650" i="4"/>
  <c r="P1650" i="4"/>
  <c r="P1649" i="4"/>
  <c r="O1649" i="4"/>
  <c r="O1648" i="4"/>
  <c r="P1648" i="4"/>
  <c r="O1647" i="4"/>
  <c r="P1647" i="4" s="1"/>
  <c r="O1646" i="4"/>
  <c r="P1646" i="4"/>
  <c r="O1645" i="4"/>
  <c r="P1645" i="4" s="1"/>
  <c r="O1644" i="4"/>
  <c r="P1644" i="4"/>
  <c r="O1643" i="4"/>
  <c r="P1643" i="4" s="1"/>
  <c r="O1642" i="4"/>
  <c r="P1642" i="4"/>
  <c r="O1641" i="4"/>
  <c r="P1641" i="4" s="1"/>
  <c r="O1640" i="4"/>
  <c r="P1640" i="4"/>
  <c r="O1639" i="4"/>
  <c r="P1639" i="4" s="1"/>
  <c r="O1638" i="4"/>
  <c r="P1638" i="4"/>
  <c r="P1637" i="4"/>
  <c r="O1637" i="4"/>
  <c r="O1636" i="4"/>
  <c r="P1636" i="4"/>
  <c r="O1635" i="4"/>
  <c r="P1635" i="4" s="1"/>
  <c r="O1634" i="4"/>
  <c r="P1634" i="4" s="1"/>
  <c r="P1633" i="4"/>
  <c r="O1633" i="4"/>
  <c r="P1632" i="4"/>
  <c r="O1632" i="4"/>
  <c r="O1631" i="4"/>
  <c r="P1631" i="4" s="1"/>
  <c r="O1630" i="4"/>
  <c r="P1630" i="4"/>
  <c r="O1629" i="4"/>
  <c r="P1629" i="4" s="1"/>
  <c r="O1628" i="4"/>
  <c r="P1628" i="4"/>
  <c r="O1627" i="4"/>
  <c r="P1627" i="4" s="1"/>
  <c r="O1626" i="4"/>
  <c r="P1626" i="4" s="1"/>
  <c r="P1625" i="4"/>
  <c r="O1625" i="4"/>
  <c r="O1624" i="4"/>
  <c r="P1624" i="4" s="1"/>
  <c r="O1623" i="4"/>
  <c r="P1623" i="4" s="1"/>
  <c r="O1622" i="4"/>
  <c r="P1622" i="4" s="1"/>
  <c r="P1621" i="4"/>
  <c r="O1621" i="4"/>
  <c r="O1620" i="4"/>
  <c r="P1620" i="4" s="1"/>
  <c r="O1619" i="4"/>
  <c r="P1619" i="4" s="1"/>
  <c r="O1618" i="4"/>
  <c r="P1618" i="4"/>
  <c r="O1617" i="4"/>
  <c r="P1617" i="4" s="1"/>
  <c r="O1616" i="4"/>
  <c r="P1616" i="4"/>
  <c r="O1615" i="4"/>
  <c r="P1615" i="4" s="1"/>
  <c r="O1614" i="4"/>
  <c r="P1614" i="4" s="1"/>
  <c r="O1613" i="4"/>
  <c r="P1613" i="4" s="1"/>
  <c r="O1612" i="4"/>
  <c r="P1612" i="4"/>
  <c r="O1611" i="4"/>
  <c r="P1611" i="4" s="1"/>
  <c r="O1610" i="4"/>
  <c r="P1610" i="4"/>
  <c r="O1609" i="4"/>
  <c r="P1609" i="4" s="1"/>
  <c r="O1608" i="4"/>
  <c r="P1608" i="4"/>
  <c r="O1607" i="4"/>
  <c r="P1607" i="4" s="1"/>
  <c r="O1606" i="4"/>
  <c r="P1606" i="4" s="1"/>
  <c r="O1605" i="4"/>
  <c r="P1605" i="4" s="1"/>
  <c r="O1604" i="4"/>
  <c r="P1604" i="4"/>
  <c r="O1603" i="4"/>
  <c r="P1603" i="4" s="1"/>
  <c r="O1602" i="4"/>
  <c r="P1602" i="4"/>
  <c r="O1601" i="4"/>
  <c r="P1601" i="4" s="1"/>
  <c r="O1600" i="4"/>
  <c r="P1600" i="4"/>
  <c r="O1599" i="4"/>
  <c r="P1599" i="4" s="1"/>
  <c r="O1598" i="4"/>
  <c r="P1598" i="4" s="1"/>
  <c r="O1597" i="4"/>
  <c r="P1597" i="4" s="1"/>
  <c r="O1596" i="4"/>
  <c r="P1596" i="4" s="1"/>
  <c r="O1595" i="4"/>
  <c r="P1595" i="4" s="1"/>
  <c r="O1594" i="4"/>
  <c r="P1594" i="4"/>
  <c r="O1593" i="4"/>
  <c r="P1593" i="4" s="1"/>
  <c r="O1592" i="4"/>
  <c r="P1592" i="4"/>
  <c r="O1591" i="4"/>
  <c r="P1591" i="4" s="1"/>
  <c r="O1590" i="4"/>
  <c r="P1590" i="4" s="1"/>
  <c r="P1589" i="4"/>
  <c r="O1589" i="4"/>
  <c r="O1588" i="4"/>
  <c r="P1588" i="4" s="1"/>
  <c r="O1587" i="4"/>
  <c r="P1587" i="4" s="1"/>
  <c r="O1586" i="4"/>
  <c r="P1586" i="4"/>
  <c r="O1585" i="4"/>
  <c r="P1585" i="4" s="1"/>
  <c r="O1584" i="4"/>
  <c r="P1584" i="4"/>
  <c r="O1583" i="4"/>
  <c r="P1583" i="4" s="1"/>
  <c r="O1582" i="4"/>
  <c r="P1582" i="4"/>
  <c r="O1581" i="4"/>
  <c r="P1581" i="4" s="1"/>
  <c r="O1580" i="4"/>
  <c r="P1580" i="4" s="1"/>
  <c r="O1579" i="4"/>
  <c r="P1579" i="4" s="1"/>
  <c r="O1578" i="4"/>
  <c r="P1578" i="4"/>
  <c r="O1577" i="4"/>
  <c r="P1577" i="4" s="1"/>
  <c r="O1576" i="4"/>
  <c r="P1576" i="4"/>
  <c r="O1575" i="4"/>
  <c r="P1575" i="4" s="1"/>
  <c r="O1574" i="4"/>
  <c r="P1574" i="4"/>
  <c r="O1573" i="4"/>
  <c r="P1573" i="4" s="1"/>
  <c r="O1572" i="4"/>
  <c r="P1572" i="4" s="1"/>
  <c r="O1571" i="4"/>
  <c r="P1571" i="4" s="1"/>
  <c r="O1570" i="4"/>
  <c r="P1570" i="4" s="1"/>
  <c r="O1569" i="4"/>
  <c r="P1569" i="4" s="1"/>
  <c r="O1568" i="4"/>
  <c r="P1568" i="4" s="1"/>
  <c r="O1567" i="4"/>
  <c r="P1567" i="4" s="1"/>
  <c r="O1566" i="4"/>
  <c r="P1566" i="4"/>
  <c r="O1565" i="4"/>
  <c r="P1565" i="4" s="1"/>
  <c r="O1564" i="4"/>
  <c r="P1564" i="4" s="1"/>
  <c r="O1563" i="4"/>
  <c r="P1563" i="4" s="1"/>
  <c r="O1562" i="4"/>
  <c r="P1562" i="4"/>
  <c r="O1561" i="4"/>
  <c r="P1561" i="4" s="1"/>
  <c r="O1560" i="4"/>
  <c r="P1560" i="4"/>
  <c r="O1559" i="4"/>
  <c r="P1559" i="4" s="1"/>
  <c r="O1558" i="4"/>
  <c r="P1558" i="4"/>
  <c r="O1557" i="4"/>
  <c r="P1557" i="4" s="1"/>
  <c r="P1556" i="4"/>
  <c r="O1556" i="4"/>
  <c r="O1555" i="4"/>
  <c r="P1555" i="4" s="1"/>
  <c r="O1554" i="4"/>
  <c r="P1554" i="4"/>
  <c r="O1553" i="4"/>
  <c r="P1553" i="4" s="1"/>
  <c r="O1552" i="4"/>
  <c r="P1552" i="4"/>
  <c r="O1551" i="4"/>
  <c r="P1551" i="4" s="1"/>
  <c r="O1550" i="4"/>
  <c r="P1550" i="4"/>
  <c r="O1549" i="4"/>
  <c r="P1549" i="4" s="1"/>
  <c r="O1548" i="4"/>
  <c r="P1548" i="4" s="1"/>
  <c r="O1547" i="4"/>
  <c r="P1547" i="4" s="1"/>
  <c r="O1546" i="4"/>
  <c r="P1546" i="4"/>
  <c r="O1545" i="4"/>
  <c r="P1545" i="4" s="1"/>
  <c r="O1544" i="4"/>
  <c r="P1544" i="4"/>
  <c r="O1543" i="4"/>
  <c r="P1543" i="4" s="1"/>
  <c r="O1542" i="4"/>
  <c r="P1542" i="4"/>
  <c r="O1541" i="4"/>
  <c r="P1541" i="4" s="1"/>
  <c r="O1540" i="4"/>
  <c r="P1540" i="4" s="1"/>
  <c r="O1539" i="4"/>
  <c r="P1539" i="4" s="1"/>
  <c r="O1538" i="4"/>
  <c r="P1538" i="4" s="1"/>
  <c r="O1537" i="4"/>
  <c r="P1537" i="4" s="1"/>
  <c r="O1536" i="4"/>
  <c r="P1536" i="4"/>
  <c r="O1535" i="4"/>
  <c r="P1535" i="4" s="1"/>
  <c r="O1534" i="4"/>
  <c r="P1534" i="4"/>
  <c r="O1533" i="4"/>
  <c r="P1533" i="4" s="1"/>
  <c r="O1532" i="4"/>
  <c r="P1532" i="4" s="1"/>
  <c r="O1531" i="4"/>
  <c r="P1531" i="4" s="1"/>
  <c r="O1530" i="4"/>
  <c r="P1530" i="4" s="1"/>
  <c r="O1529" i="4"/>
  <c r="P1529" i="4" s="1"/>
  <c r="O1528" i="4"/>
  <c r="P1528" i="4"/>
  <c r="O1527" i="4"/>
  <c r="P1527" i="4" s="1"/>
  <c r="O1526" i="4"/>
  <c r="P1526" i="4"/>
  <c r="O1525" i="4"/>
  <c r="P1525" i="4" s="1"/>
  <c r="O1524" i="4"/>
  <c r="P1524" i="4" s="1"/>
  <c r="O1523" i="4"/>
  <c r="P1523" i="4" s="1"/>
  <c r="O1522" i="4"/>
  <c r="P1522" i="4"/>
  <c r="O1521" i="4"/>
  <c r="P1521" i="4" s="1"/>
  <c r="O1520" i="4"/>
  <c r="P1520" i="4"/>
  <c r="O1519" i="4"/>
  <c r="P1519" i="4" s="1"/>
  <c r="O1518" i="4"/>
  <c r="P1518" i="4"/>
  <c r="O1517" i="4"/>
  <c r="P1517" i="4" s="1"/>
  <c r="O1516" i="4"/>
  <c r="P1516" i="4" s="1"/>
  <c r="O1515" i="4"/>
  <c r="P1515" i="4" s="1"/>
  <c r="O1514" i="4"/>
  <c r="P1514" i="4"/>
  <c r="O1513" i="4"/>
  <c r="P1513" i="4" s="1"/>
  <c r="O1512" i="4"/>
  <c r="P1512" i="4"/>
  <c r="O1511" i="4"/>
  <c r="P1511" i="4" s="1"/>
  <c r="O1510" i="4"/>
  <c r="P1510" i="4"/>
  <c r="P1509" i="4"/>
  <c r="O1509" i="4"/>
  <c r="O1508" i="4"/>
  <c r="P1508" i="4"/>
  <c r="O1507" i="4"/>
  <c r="P1507" i="4" s="1"/>
  <c r="O1506" i="4"/>
  <c r="P1506" i="4" s="1"/>
  <c r="O1505" i="4"/>
  <c r="P1505" i="4" s="1"/>
  <c r="P1504" i="4"/>
  <c r="O1504" i="4"/>
  <c r="O1503" i="4"/>
  <c r="P1503" i="4" s="1"/>
  <c r="O1502" i="4"/>
  <c r="P1502" i="4"/>
  <c r="O1501" i="4"/>
  <c r="P1501" i="4" s="1"/>
  <c r="O1500" i="4"/>
  <c r="P1500" i="4"/>
  <c r="O1499" i="4"/>
  <c r="P1499" i="4" s="1"/>
  <c r="O1498" i="4"/>
  <c r="P1498" i="4" s="1"/>
  <c r="O1497" i="4"/>
  <c r="P1497" i="4" s="1"/>
  <c r="O1496" i="4"/>
  <c r="P1496" i="4" s="1"/>
  <c r="O1495" i="4"/>
  <c r="P1495" i="4" s="1"/>
  <c r="O1494" i="4"/>
  <c r="P1494" i="4"/>
  <c r="P1493" i="4"/>
  <c r="O1493" i="4"/>
  <c r="O1492" i="4"/>
  <c r="P1492" i="4" s="1"/>
  <c r="O1491" i="4"/>
  <c r="P1491" i="4" s="1"/>
  <c r="O1490" i="4"/>
  <c r="P1490" i="4"/>
  <c r="O1489" i="4"/>
  <c r="P1489" i="4" s="1"/>
  <c r="O1488" i="4"/>
  <c r="P1488" i="4" s="1"/>
  <c r="O1487" i="4"/>
  <c r="P1487" i="4" s="1"/>
  <c r="O1486" i="4"/>
  <c r="P1486" i="4"/>
  <c r="O1485" i="4"/>
  <c r="P1485" i="4" s="1"/>
  <c r="O1484" i="4"/>
  <c r="P1484" i="4" s="1"/>
  <c r="O1483" i="4"/>
  <c r="P1483" i="4" s="1"/>
  <c r="O1482" i="4"/>
  <c r="P1482" i="4"/>
  <c r="O1481" i="4"/>
  <c r="P1481" i="4" s="1"/>
  <c r="O1480" i="4"/>
  <c r="P1480" i="4" s="1"/>
  <c r="P1479" i="4"/>
  <c r="O1479" i="4"/>
  <c r="O1478" i="4"/>
  <c r="P1478" i="4" s="1"/>
  <c r="O1477" i="4"/>
  <c r="P1477" i="4" s="1"/>
  <c r="O1476" i="4"/>
  <c r="P1476" i="4" s="1"/>
  <c r="O1475" i="4"/>
  <c r="P1475" i="4" s="1"/>
  <c r="O1474" i="4"/>
  <c r="P1474" i="4"/>
  <c r="O1473" i="4"/>
  <c r="P1473" i="4" s="1"/>
  <c r="O1472" i="4"/>
  <c r="P1472" i="4"/>
  <c r="O1471" i="4"/>
  <c r="P1471" i="4" s="1"/>
  <c r="O1470" i="4"/>
  <c r="P1470" i="4" s="1"/>
  <c r="O1469" i="4"/>
  <c r="P1469" i="4" s="1"/>
  <c r="O1468" i="4"/>
  <c r="P1468" i="4" s="1"/>
  <c r="P1467" i="4"/>
  <c r="O1467" i="4"/>
  <c r="O1466" i="4"/>
  <c r="P1466" i="4"/>
  <c r="O1465" i="4"/>
  <c r="P1465" i="4" s="1"/>
  <c r="O1464" i="4"/>
  <c r="P1464" i="4" s="1"/>
  <c r="O1463" i="4"/>
  <c r="P1463" i="4" s="1"/>
  <c r="O1462" i="4"/>
  <c r="P1462" i="4"/>
  <c r="O1461" i="4"/>
  <c r="P1461" i="4" s="1"/>
  <c r="O1460" i="4"/>
  <c r="P1460" i="4" s="1"/>
  <c r="O1459" i="4"/>
  <c r="P1459" i="4" s="1"/>
  <c r="O1458" i="4"/>
  <c r="P1458" i="4"/>
  <c r="O1457" i="4"/>
  <c r="P1457" i="4" s="1"/>
  <c r="O1456" i="4"/>
  <c r="P1456" i="4" s="1"/>
  <c r="P1455" i="4"/>
  <c r="O1455" i="4"/>
  <c r="O1454" i="4"/>
  <c r="P1454" i="4"/>
  <c r="O1453" i="4"/>
  <c r="P1453" i="4" s="1"/>
  <c r="O1452" i="4"/>
  <c r="P1452" i="4" s="1"/>
  <c r="O1451" i="4"/>
  <c r="P1451" i="4" s="1"/>
  <c r="O1450" i="4"/>
  <c r="P1450" i="4" s="1"/>
  <c r="O1449" i="4"/>
  <c r="P1449" i="4" s="1"/>
  <c r="O1448" i="4"/>
  <c r="P1448" i="4" s="1"/>
  <c r="O1447" i="4"/>
  <c r="P1447" i="4" s="1"/>
  <c r="O1446" i="4"/>
  <c r="P1446" i="4"/>
  <c r="O1445" i="4"/>
  <c r="P1445" i="4" s="1"/>
  <c r="O1444" i="4"/>
  <c r="P1444" i="4" s="1"/>
  <c r="O1443" i="4"/>
  <c r="P1443" i="4" s="1"/>
  <c r="O1442" i="4"/>
  <c r="P1442" i="4" s="1"/>
  <c r="O1441" i="4"/>
  <c r="P1441" i="4" s="1"/>
  <c r="O1440" i="4"/>
  <c r="P1440" i="4"/>
  <c r="O1439" i="4"/>
  <c r="P1439" i="4" s="1"/>
  <c r="O1438" i="4"/>
  <c r="P1438" i="4"/>
  <c r="O1437" i="4"/>
  <c r="P1437" i="4" s="1"/>
  <c r="O1436" i="4"/>
  <c r="P1436" i="4" s="1"/>
  <c r="P1435" i="4"/>
  <c r="O1435" i="4"/>
  <c r="O1434" i="4"/>
  <c r="P1434" i="4"/>
  <c r="O1433" i="4"/>
  <c r="P1433" i="4" s="1"/>
  <c r="P1432" i="4"/>
  <c r="O1432" i="4"/>
  <c r="O1431" i="4"/>
  <c r="P1431" i="4" s="1"/>
  <c r="O1430" i="4"/>
  <c r="P1430" i="4"/>
  <c r="O1429" i="4"/>
  <c r="P1429" i="4" s="1"/>
  <c r="O1428" i="4"/>
  <c r="P1428" i="4"/>
  <c r="O1427" i="4"/>
  <c r="P1427" i="4" s="1"/>
  <c r="O1426" i="4"/>
  <c r="P1426" i="4"/>
  <c r="O1425" i="4"/>
  <c r="P1425" i="4" s="1"/>
  <c r="O1424" i="4"/>
  <c r="P1424" i="4" s="1"/>
  <c r="O1423" i="4"/>
  <c r="P1423" i="4" s="1"/>
  <c r="O1422" i="4"/>
  <c r="P1422" i="4" s="1"/>
  <c r="O1421" i="4"/>
  <c r="P1421" i="4" s="1"/>
  <c r="O1420" i="4"/>
  <c r="P1420" i="4" s="1"/>
  <c r="O1419" i="4"/>
  <c r="P1419" i="4" s="1"/>
  <c r="O1418" i="4"/>
  <c r="P1418" i="4"/>
  <c r="O1417" i="4"/>
  <c r="P1417" i="4" s="1"/>
  <c r="O1416" i="4"/>
  <c r="P1416" i="4" s="1"/>
  <c r="O1415" i="4"/>
  <c r="P1415" i="4" s="1"/>
  <c r="O1414" i="4"/>
  <c r="P1414" i="4"/>
  <c r="O1413" i="4"/>
  <c r="P1413" i="4" s="1"/>
  <c r="O1412" i="4"/>
  <c r="P1412" i="4" s="1"/>
  <c r="O1411" i="4"/>
  <c r="P1411" i="4" s="1"/>
  <c r="O1410" i="4"/>
  <c r="P1410" i="4"/>
  <c r="O1409" i="4"/>
  <c r="P1409" i="4" s="1"/>
  <c r="O1408" i="4"/>
  <c r="P1408" i="4" s="1"/>
  <c r="O1407" i="4"/>
  <c r="P1407" i="4" s="1"/>
  <c r="O1406" i="4"/>
  <c r="P1406" i="4" s="1"/>
  <c r="O1405" i="4"/>
  <c r="P1405" i="4" s="1"/>
  <c r="O1404" i="4"/>
  <c r="P1404" i="4" s="1"/>
  <c r="O1403" i="4"/>
  <c r="P1403" i="4" s="1"/>
  <c r="O1402" i="4"/>
  <c r="P1402" i="4"/>
  <c r="O1401" i="4"/>
  <c r="P1401" i="4" s="1"/>
  <c r="P1400" i="4"/>
  <c r="O1400" i="4"/>
  <c r="O1399" i="4"/>
  <c r="P1399" i="4" s="1"/>
  <c r="O1398" i="4"/>
  <c r="P1398" i="4" s="1"/>
  <c r="O1397" i="4"/>
  <c r="P1397" i="4" s="1"/>
  <c r="O1396" i="4"/>
  <c r="P1396" i="4"/>
  <c r="O1395" i="4"/>
  <c r="P1395" i="4" s="1"/>
  <c r="O1394" i="4"/>
  <c r="P1394" i="4"/>
  <c r="O1393" i="4"/>
  <c r="P1393" i="4" s="1"/>
  <c r="O1392" i="4"/>
  <c r="P1392" i="4" s="1"/>
  <c r="O1391" i="4"/>
  <c r="P1391" i="4" s="1"/>
  <c r="O1390" i="4"/>
  <c r="P1390" i="4"/>
  <c r="O1389" i="4"/>
  <c r="P1389" i="4" s="1"/>
  <c r="O1388" i="4"/>
  <c r="P1388" i="4"/>
  <c r="O1387" i="4"/>
  <c r="P1387" i="4" s="1"/>
  <c r="O1386" i="4"/>
  <c r="P1386" i="4"/>
  <c r="O1385" i="4"/>
  <c r="P1385" i="4" s="1"/>
  <c r="O1384" i="4"/>
  <c r="P1384" i="4" s="1"/>
  <c r="O1383" i="4"/>
  <c r="P1383" i="4" s="1"/>
  <c r="O1382" i="4"/>
  <c r="P1382" i="4"/>
  <c r="O1381" i="4"/>
  <c r="P1381" i="4" s="1"/>
  <c r="O1380" i="4"/>
  <c r="P1380" i="4" s="1"/>
  <c r="O1379" i="4"/>
  <c r="P1379" i="4" s="1"/>
  <c r="O1378" i="4"/>
  <c r="P1378" i="4"/>
  <c r="O1377" i="4"/>
  <c r="P1377" i="4" s="1"/>
  <c r="O1376" i="4"/>
  <c r="P1376" i="4" s="1"/>
  <c r="O1375" i="4"/>
  <c r="P1375" i="4" s="1"/>
  <c r="O1374" i="4"/>
  <c r="P1374" i="4" s="1"/>
  <c r="O1373" i="4"/>
  <c r="P1373" i="4" s="1"/>
  <c r="O1372" i="4"/>
  <c r="P1372" i="4" s="1"/>
  <c r="O1371" i="4"/>
  <c r="P1371" i="4" s="1"/>
  <c r="O1370" i="4"/>
  <c r="P1370" i="4"/>
  <c r="O1369" i="4"/>
  <c r="P1369" i="4" s="1"/>
  <c r="P1368" i="4"/>
  <c r="O1368" i="4"/>
  <c r="O1367" i="4"/>
  <c r="P1367" i="4" s="1"/>
  <c r="O1366" i="4"/>
  <c r="P1366" i="4"/>
  <c r="O1365" i="4"/>
  <c r="P1365" i="4" s="1"/>
  <c r="O1364" i="4"/>
  <c r="P1364" i="4" s="1"/>
  <c r="O1363" i="4"/>
  <c r="P1363" i="4" s="1"/>
  <c r="O1362" i="4"/>
  <c r="P1362" i="4"/>
  <c r="O1361" i="4"/>
  <c r="P1361" i="4" s="1"/>
  <c r="O1360" i="4"/>
  <c r="P1360" i="4" s="1"/>
  <c r="O1359" i="4"/>
  <c r="P1359" i="4" s="1"/>
  <c r="O1358" i="4"/>
  <c r="P1358" i="4" s="1"/>
  <c r="O1357" i="4"/>
  <c r="P1357" i="4" s="1"/>
  <c r="O1356" i="4"/>
  <c r="P1356" i="4" s="1"/>
  <c r="O1355" i="4"/>
  <c r="P1355" i="4" s="1"/>
  <c r="O1354" i="4"/>
  <c r="P1354" i="4"/>
  <c r="O1353" i="4"/>
  <c r="P1353" i="4" s="1"/>
  <c r="O1352" i="4"/>
  <c r="P1352" i="4" s="1"/>
  <c r="O1351" i="4"/>
  <c r="P1351" i="4" s="1"/>
  <c r="O1350" i="4"/>
  <c r="P1350" i="4"/>
  <c r="O1349" i="4"/>
  <c r="P1349" i="4" s="1"/>
  <c r="O1348" i="4"/>
  <c r="P1348" i="4" s="1"/>
  <c r="O1347" i="4"/>
  <c r="P1347" i="4" s="1"/>
  <c r="O1346" i="4"/>
  <c r="P1346" i="4"/>
  <c r="O1345" i="4"/>
  <c r="P1345" i="4" s="1"/>
  <c r="O1344" i="4"/>
  <c r="P1344" i="4" s="1"/>
  <c r="O1343" i="4"/>
  <c r="P1343" i="4" s="1"/>
  <c r="O1342" i="4"/>
  <c r="P1342" i="4" s="1"/>
  <c r="O1341" i="4"/>
  <c r="P1341" i="4" s="1"/>
  <c r="O1340" i="4"/>
  <c r="P1340" i="4" s="1"/>
  <c r="O1339" i="4"/>
  <c r="P1339" i="4" s="1"/>
  <c r="O1338" i="4"/>
  <c r="P1338" i="4"/>
  <c r="O1337" i="4"/>
  <c r="P1337" i="4" s="1"/>
  <c r="P1336" i="4"/>
  <c r="O1336" i="4"/>
  <c r="O1335" i="4"/>
  <c r="P1335" i="4" s="1"/>
  <c r="O1334" i="4"/>
  <c r="P1334" i="4" s="1"/>
  <c r="O1333" i="4"/>
  <c r="P1333" i="4" s="1"/>
  <c r="O1332" i="4"/>
  <c r="P1332" i="4"/>
  <c r="O1331" i="4"/>
  <c r="P1331" i="4" s="1"/>
  <c r="O1330" i="4"/>
  <c r="P1330" i="4" s="1"/>
  <c r="O1329" i="4"/>
  <c r="P1329" i="4" s="1"/>
  <c r="O1328" i="4"/>
  <c r="P1328" i="4" s="1"/>
  <c r="O1327" i="4"/>
  <c r="P1327" i="4" s="1"/>
  <c r="O1326" i="4"/>
  <c r="P1326" i="4"/>
  <c r="O1325" i="4"/>
  <c r="P1325" i="4" s="1"/>
  <c r="O1324" i="4"/>
  <c r="P1324" i="4" s="1"/>
  <c r="O1323" i="4"/>
  <c r="P1323" i="4" s="1"/>
  <c r="O1322" i="4"/>
  <c r="P1322" i="4" s="1"/>
  <c r="O1321" i="4"/>
  <c r="P1321" i="4" s="1"/>
  <c r="O1320" i="4"/>
  <c r="P1320" i="4" s="1"/>
  <c r="O1319" i="4"/>
  <c r="P1319" i="4" s="1"/>
  <c r="O1318" i="4"/>
  <c r="P1318" i="4"/>
  <c r="O1317" i="4"/>
  <c r="P1317" i="4" s="1"/>
  <c r="O1316" i="4"/>
  <c r="P1316" i="4" s="1"/>
  <c r="O1315" i="4"/>
  <c r="P1315" i="4" s="1"/>
  <c r="O1314" i="4"/>
  <c r="P1314" i="4" s="1"/>
  <c r="O1313" i="4"/>
  <c r="P1313" i="4" s="1"/>
  <c r="O1312" i="4"/>
  <c r="P1312" i="4" s="1"/>
  <c r="O1311" i="4"/>
  <c r="P1311" i="4" s="1"/>
  <c r="O1310" i="4"/>
  <c r="P1310" i="4" s="1"/>
  <c r="O1309" i="4"/>
  <c r="P1309" i="4" s="1"/>
  <c r="O1308" i="4"/>
  <c r="P1308" i="4" s="1"/>
  <c r="O1307" i="4"/>
  <c r="P1307" i="4" s="1"/>
  <c r="O1306" i="4"/>
  <c r="P1306" i="4" s="1"/>
  <c r="O1305" i="4"/>
  <c r="P1305" i="4" s="1"/>
  <c r="P1304" i="4"/>
  <c r="O1304" i="4"/>
  <c r="O1303" i="4"/>
  <c r="P1303" i="4" s="1"/>
  <c r="O1302" i="4"/>
  <c r="P1302" i="4"/>
  <c r="O1301" i="4"/>
  <c r="P1301" i="4" s="1"/>
  <c r="O1300" i="4"/>
  <c r="P1300" i="4"/>
  <c r="O1299" i="4"/>
  <c r="P1299" i="4" s="1"/>
  <c r="O1298" i="4"/>
  <c r="P1298" i="4" s="1"/>
  <c r="O1297" i="4"/>
  <c r="P1297" i="4" s="1"/>
  <c r="O1296" i="4"/>
  <c r="P1296" i="4" s="1"/>
  <c r="O1295" i="4"/>
  <c r="P1295" i="4" s="1"/>
  <c r="O1294" i="4"/>
  <c r="P1294" i="4" s="1"/>
  <c r="O1293" i="4"/>
  <c r="P1293" i="4" s="1"/>
  <c r="O1292" i="4"/>
  <c r="P1292" i="4"/>
  <c r="O1291" i="4"/>
  <c r="P1291" i="4" s="1"/>
  <c r="O1290" i="4"/>
  <c r="P1290" i="4" s="1"/>
  <c r="O1289" i="4"/>
  <c r="P1289" i="4" s="1"/>
  <c r="O1288" i="4"/>
  <c r="P1288" i="4" s="1"/>
  <c r="O1287" i="4"/>
  <c r="P1287" i="4" s="1"/>
  <c r="O1286" i="4"/>
  <c r="P1286" i="4"/>
  <c r="O1285" i="4"/>
  <c r="P1285" i="4" s="1"/>
  <c r="O1284" i="4"/>
  <c r="P1284" i="4" s="1"/>
  <c r="O1283" i="4"/>
  <c r="P1283" i="4" s="1"/>
  <c r="O1282" i="4"/>
  <c r="P1282" i="4" s="1"/>
  <c r="O1281" i="4"/>
  <c r="P1281" i="4" s="1"/>
  <c r="O1280" i="4"/>
  <c r="P1280" i="4" s="1"/>
  <c r="O1279" i="4"/>
  <c r="P1279" i="4" s="1"/>
  <c r="O1278" i="4"/>
  <c r="P1278" i="4"/>
  <c r="O1277" i="4"/>
  <c r="P1277" i="4" s="1"/>
  <c r="O1276" i="4"/>
  <c r="P1276" i="4" s="1"/>
  <c r="O1275" i="4"/>
  <c r="P1275" i="4" s="1"/>
  <c r="O1274" i="4"/>
  <c r="P1274" i="4" s="1"/>
  <c r="O1273" i="4"/>
  <c r="P1273" i="4" s="1"/>
  <c r="P1272" i="4"/>
  <c r="O1272" i="4"/>
  <c r="O1271" i="4"/>
  <c r="P1271" i="4" s="1"/>
  <c r="O1270" i="4"/>
  <c r="P1270" i="4" s="1"/>
  <c r="O1269" i="4"/>
  <c r="P1269" i="4" s="1"/>
  <c r="O1268" i="4"/>
  <c r="P1268" i="4"/>
  <c r="O1267" i="4"/>
  <c r="P1267" i="4" s="1"/>
  <c r="O1266" i="4"/>
  <c r="P1266" i="4" s="1"/>
  <c r="O1265" i="4"/>
  <c r="P1265" i="4" s="1"/>
  <c r="O1264" i="4"/>
  <c r="P1264" i="4" s="1"/>
  <c r="O1263" i="4"/>
  <c r="P1263" i="4" s="1"/>
  <c r="O1262" i="4"/>
  <c r="P1262" i="4"/>
  <c r="O1261" i="4"/>
  <c r="P1261" i="4" s="1"/>
  <c r="O1260" i="4"/>
  <c r="P1260" i="4"/>
  <c r="O1259" i="4"/>
  <c r="P1259" i="4" s="1"/>
  <c r="O1258" i="4"/>
  <c r="P1258" i="4" s="1"/>
  <c r="O1257" i="4"/>
  <c r="P1257" i="4" s="1"/>
  <c r="O1256" i="4"/>
  <c r="P1256" i="4" s="1"/>
  <c r="O1255" i="4"/>
  <c r="P1255" i="4" s="1"/>
  <c r="O1254" i="4"/>
  <c r="P1254" i="4" s="1"/>
  <c r="O1253" i="4"/>
  <c r="P1253" i="4" s="1"/>
  <c r="O1252" i="4"/>
  <c r="P1252" i="4"/>
  <c r="O1251" i="4"/>
  <c r="P1251" i="4" s="1"/>
  <c r="O1250" i="4"/>
  <c r="P1250" i="4" s="1"/>
  <c r="O1249" i="4"/>
  <c r="P1249" i="4" s="1"/>
  <c r="P1248" i="4"/>
  <c r="O1248" i="4"/>
  <c r="O1247" i="4"/>
  <c r="P1247" i="4" s="1"/>
  <c r="O1246" i="4"/>
  <c r="P1246" i="4"/>
  <c r="O1245" i="4"/>
  <c r="P1245" i="4" s="1"/>
  <c r="O1244" i="4"/>
  <c r="P1244" i="4"/>
  <c r="O1243" i="4"/>
  <c r="P1243" i="4" s="1"/>
  <c r="O1242" i="4"/>
  <c r="P1242" i="4" s="1"/>
  <c r="O1241" i="4"/>
  <c r="P1241" i="4" s="1"/>
  <c r="O1240" i="4"/>
  <c r="P1240" i="4" s="1"/>
  <c r="O1239" i="4"/>
  <c r="P1239" i="4" s="1"/>
  <c r="O1238" i="4"/>
  <c r="P1238" i="4"/>
  <c r="O1237" i="4"/>
  <c r="P1237" i="4" s="1"/>
  <c r="O1236" i="4"/>
  <c r="P1236" i="4"/>
  <c r="O1235" i="4"/>
  <c r="P1235" i="4" s="1"/>
  <c r="O1234" i="4"/>
  <c r="P1234" i="4" s="1"/>
  <c r="O1233" i="4"/>
  <c r="P1233" i="4" s="1"/>
  <c r="O1232" i="4"/>
  <c r="P1232" i="4" s="1"/>
  <c r="O1231" i="4"/>
  <c r="P1231" i="4"/>
  <c r="O1230" i="4"/>
  <c r="P1230" i="4" s="1"/>
  <c r="O1229" i="4"/>
  <c r="P1229" i="4" s="1"/>
  <c r="O1228" i="4"/>
  <c r="P1228" i="4"/>
  <c r="O1227" i="4"/>
  <c r="P1227" i="4"/>
  <c r="O1226" i="4"/>
  <c r="P1226" i="4"/>
  <c r="O1225" i="4"/>
  <c r="P1225" i="4" s="1"/>
  <c r="O1224" i="4"/>
  <c r="P1224" i="4"/>
  <c r="O1223" i="4"/>
  <c r="P1223" i="4"/>
  <c r="O1222" i="4"/>
  <c r="P1222" i="4"/>
  <c r="O1221" i="4"/>
  <c r="P1221" i="4" s="1"/>
  <c r="P1220" i="4"/>
  <c r="O1220" i="4"/>
  <c r="O1219" i="4"/>
  <c r="P1219" i="4" s="1"/>
  <c r="O1218" i="4"/>
  <c r="P1218" i="4" s="1"/>
  <c r="O1217" i="4"/>
  <c r="P1217" i="4" s="1"/>
  <c r="O1216" i="4"/>
  <c r="P1216" i="4"/>
  <c r="O1215" i="4"/>
  <c r="P1215" i="4" s="1"/>
  <c r="O1214" i="4"/>
  <c r="P1214" i="4"/>
  <c r="O1213" i="4"/>
  <c r="P1213" i="4" s="1"/>
  <c r="O1212" i="4"/>
  <c r="P1212" i="4" s="1"/>
  <c r="O1211" i="4"/>
  <c r="P1211" i="4" s="1"/>
  <c r="O1210" i="4"/>
  <c r="P1210" i="4" s="1"/>
  <c r="O1209" i="4"/>
  <c r="P1209" i="4" s="1"/>
  <c r="O1208" i="4"/>
  <c r="P1208" i="4" s="1"/>
  <c r="O1207" i="4"/>
  <c r="P1207" i="4"/>
  <c r="O1206" i="4"/>
  <c r="P1206" i="4" s="1"/>
  <c r="O1205" i="4"/>
  <c r="P1205" i="4" s="1"/>
  <c r="O1204" i="4"/>
  <c r="P1204" i="4" s="1"/>
  <c r="O1203" i="4"/>
  <c r="P1203" i="4"/>
  <c r="O1202" i="4"/>
  <c r="P1202" i="4" s="1"/>
  <c r="O1201" i="4"/>
  <c r="P1201" i="4" s="1"/>
  <c r="O1200" i="4"/>
  <c r="P1200" i="4" s="1"/>
  <c r="O1199" i="4"/>
  <c r="P1199" i="4"/>
  <c r="O1198" i="4"/>
  <c r="P1198" i="4" s="1"/>
  <c r="O1197" i="4"/>
  <c r="P1197" i="4" s="1"/>
  <c r="O1196" i="4"/>
  <c r="P1196" i="4" s="1"/>
  <c r="O1195" i="4"/>
  <c r="P1195" i="4"/>
  <c r="O1194" i="4"/>
  <c r="P1194" i="4" s="1"/>
  <c r="O1193" i="4"/>
  <c r="P1193" i="4" s="1"/>
  <c r="O1192" i="4"/>
  <c r="P1192" i="4" s="1"/>
  <c r="O1191" i="4"/>
  <c r="P1191" i="4"/>
  <c r="O1190" i="4"/>
  <c r="P1190" i="4" s="1"/>
  <c r="O1189" i="4"/>
  <c r="P1189" i="4" s="1"/>
  <c r="P1188" i="4"/>
  <c r="O1188" i="4"/>
  <c r="O1187" i="4"/>
  <c r="P1187" i="4"/>
  <c r="O1186" i="4"/>
  <c r="P1186" i="4" s="1"/>
  <c r="O1185" i="4"/>
  <c r="P1185" i="4" s="1"/>
  <c r="O1184" i="4"/>
  <c r="P1184" i="4" s="1"/>
  <c r="O1183" i="4"/>
  <c r="P1183" i="4"/>
  <c r="O1182" i="4"/>
  <c r="P1182" i="4" s="1"/>
  <c r="O1181" i="4"/>
  <c r="P1181" i="4" s="1"/>
  <c r="O1180" i="4"/>
  <c r="P1180" i="4" s="1"/>
  <c r="O1179" i="4"/>
  <c r="P1179" i="4"/>
  <c r="O1178" i="4"/>
  <c r="P1178" i="4" s="1"/>
  <c r="O1177" i="4"/>
  <c r="P1177" i="4" s="1"/>
  <c r="O1176" i="4"/>
  <c r="P1176" i="4" s="1"/>
  <c r="O1175" i="4"/>
  <c r="P1175" i="4"/>
  <c r="O1174" i="4"/>
  <c r="P1174" i="4" s="1"/>
  <c r="O1173" i="4"/>
  <c r="P1173" i="4" s="1"/>
  <c r="O1172" i="4"/>
  <c r="P1172" i="4" s="1"/>
  <c r="O1171" i="4"/>
  <c r="P1171" i="4"/>
  <c r="O1170" i="4"/>
  <c r="P1170" i="4" s="1"/>
  <c r="O1169" i="4"/>
  <c r="P1169" i="4" s="1"/>
  <c r="O1168" i="4"/>
  <c r="P1168" i="4" s="1"/>
  <c r="O1167" i="4"/>
  <c r="P1167" i="4"/>
  <c r="O1166" i="4"/>
  <c r="P1166" i="4" s="1"/>
  <c r="O1165" i="4"/>
  <c r="P1165" i="4" s="1"/>
  <c r="P1164" i="4"/>
  <c r="O1164" i="4"/>
  <c r="O1163" i="4"/>
  <c r="P1163" i="4"/>
  <c r="O1162" i="4"/>
  <c r="P1162" i="4" s="1"/>
  <c r="O1161" i="4"/>
  <c r="P1161" i="4" s="1"/>
  <c r="O1160" i="4"/>
  <c r="P1160" i="4" s="1"/>
  <c r="O1159" i="4"/>
  <c r="P1159" i="4"/>
  <c r="O1158" i="4"/>
  <c r="P1158" i="4" s="1"/>
  <c r="O1157" i="4"/>
  <c r="P1157" i="4" s="1"/>
  <c r="P1156" i="4"/>
  <c r="O1156" i="4"/>
  <c r="O1155" i="4"/>
  <c r="P1155" i="4"/>
  <c r="O1154" i="4"/>
  <c r="P1154" i="4" s="1"/>
  <c r="O1153" i="4"/>
  <c r="P1153" i="4" s="1"/>
  <c r="O1152" i="4"/>
  <c r="P1152" i="4" s="1"/>
  <c r="O1151" i="4"/>
  <c r="P1151" i="4"/>
  <c r="O1150" i="4"/>
  <c r="P1150" i="4" s="1"/>
  <c r="O1149" i="4"/>
  <c r="P1149" i="4" s="1"/>
  <c r="O1148" i="4"/>
  <c r="P1148" i="4" s="1"/>
  <c r="O1147" i="4"/>
  <c r="P1147" i="4"/>
  <c r="O1146" i="4"/>
  <c r="P1146" i="4" s="1"/>
  <c r="O1145" i="4"/>
  <c r="P1145" i="4" s="1"/>
  <c r="P1144" i="4"/>
  <c r="O1144" i="4"/>
  <c r="O1143" i="4"/>
  <c r="P1143" i="4"/>
  <c r="O1142" i="4"/>
  <c r="P1142" i="4" s="1"/>
  <c r="O1141" i="4"/>
  <c r="P1141" i="4" s="1"/>
  <c r="P1140" i="4"/>
  <c r="O1140" i="4"/>
  <c r="O1139" i="4"/>
  <c r="P1139" i="4"/>
  <c r="O1138" i="4"/>
  <c r="P1138" i="4" s="1"/>
  <c r="O1137" i="4"/>
  <c r="P1137" i="4" s="1"/>
  <c r="O1136" i="4"/>
  <c r="P1136" i="4" s="1"/>
  <c r="O1135" i="4"/>
  <c r="P1135" i="4"/>
  <c r="O1134" i="4"/>
  <c r="P1134" i="4" s="1"/>
  <c r="O1133" i="4"/>
  <c r="P1133" i="4" s="1"/>
  <c r="O1132" i="4"/>
  <c r="P1132" i="4" s="1"/>
  <c r="O1131" i="4"/>
  <c r="P1131" i="4"/>
  <c r="O1130" i="4"/>
  <c r="P1130" i="4" s="1"/>
  <c r="O1129" i="4"/>
  <c r="P1129" i="4" s="1"/>
  <c r="O1128" i="4"/>
  <c r="P1128" i="4" s="1"/>
  <c r="O1127" i="4"/>
  <c r="P1127" i="4"/>
  <c r="O1126" i="4"/>
  <c r="P1126" i="4" s="1"/>
  <c r="O1125" i="4"/>
  <c r="P1125" i="4" s="1"/>
  <c r="P1124" i="4"/>
  <c r="O1124" i="4"/>
  <c r="O1123" i="4"/>
  <c r="P1123" i="4"/>
  <c r="O1122" i="4"/>
  <c r="P1122" i="4" s="1"/>
  <c r="O1121" i="4"/>
  <c r="P1121" i="4" s="1"/>
  <c r="O1120" i="4"/>
  <c r="P1120" i="4" s="1"/>
  <c r="O1119" i="4"/>
  <c r="P1119" i="4"/>
  <c r="O1118" i="4"/>
  <c r="P1118" i="4" s="1"/>
  <c r="O1117" i="4"/>
  <c r="P1117" i="4" s="1"/>
  <c r="O1116" i="4"/>
  <c r="P1116" i="4" s="1"/>
  <c r="O1115" i="4"/>
  <c r="P1115" i="4"/>
  <c r="O1114" i="4"/>
  <c r="P1114" i="4" s="1"/>
  <c r="O1113" i="4"/>
  <c r="P1113" i="4" s="1"/>
  <c r="O1112" i="4"/>
  <c r="P1112" i="4" s="1"/>
  <c r="O1111" i="4"/>
  <c r="P1111" i="4"/>
  <c r="O1110" i="4"/>
  <c r="P1110" i="4" s="1"/>
  <c r="O1109" i="4"/>
  <c r="P1109" i="4" s="1"/>
  <c r="O1108" i="4"/>
  <c r="P1108" i="4" s="1"/>
  <c r="O1107" i="4"/>
  <c r="P1107" i="4"/>
  <c r="O1106" i="4"/>
  <c r="P1106" i="4" s="1"/>
  <c r="O1105" i="4"/>
  <c r="P1105" i="4" s="1"/>
  <c r="O1104" i="4"/>
  <c r="P1104" i="4" s="1"/>
  <c r="O1103" i="4"/>
  <c r="P1103" i="4"/>
  <c r="O1102" i="4"/>
  <c r="P1102" i="4" s="1"/>
  <c r="O1101" i="4"/>
  <c r="P1101" i="4" s="1"/>
  <c r="O1100" i="4"/>
  <c r="P1100" i="4" s="1"/>
  <c r="O1099" i="4"/>
  <c r="P1099" i="4"/>
  <c r="O1098" i="4"/>
  <c r="P1098" i="4" s="1"/>
  <c r="O1097" i="4"/>
  <c r="P1097" i="4" s="1"/>
  <c r="O1096" i="4"/>
  <c r="P1096" i="4" s="1"/>
  <c r="O1095" i="4"/>
  <c r="P1095" i="4"/>
  <c r="O1094" i="4"/>
  <c r="P1094" i="4" s="1"/>
  <c r="O1093" i="4"/>
  <c r="P1093" i="4" s="1"/>
  <c r="P1092" i="4"/>
  <c r="O1092" i="4"/>
  <c r="O1091" i="4"/>
  <c r="P1091" i="4"/>
  <c r="O1090" i="4"/>
  <c r="P1090" i="4" s="1"/>
  <c r="O1089" i="4"/>
  <c r="P1089" i="4" s="1"/>
  <c r="O1088" i="4"/>
  <c r="P1088" i="4" s="1"/>
  <c r="O1087" i="4"/>
  <c r="P1087" i="4"/>
  <c r="O1086" i="4"/>
  <c r="P1086" i="4" s="1"/>
  <c r="O1085" i="4"/>
  <c r="P1085" i="4" s="1"/>
  <c r="O1084" i="4"/>
  <c r="P1084" i="4" s="1"/>
  <c r="O1083" i="4"/>
  <c r="P1083" i="4"/>
  <c r="O1082" i="4"/>
  <c r="P1082" i="4" s="1"/>
  <c r="O1081" i="4"/>
  <c r="P1081" i="4" s="1"/>
  <c r="O1080" i="4"/>
  <c r="P1080" i="4" s="1"/>
  <c r="O1079" i="4"/>
  <c r="P1079" i="4"/>
  <c r="O1078" i="4"/>
  <c r="P1078" i="4" s="1"/>
  <c r="O1077" i="4"/>
  <c r="P1077" i="4" s="1"/>
  <c r="O1076" i="4"/>
  <c r="P1076" i="4" s="1"/>
  <c r="O1075" i="4"/>
  <c r="P1075" i="4"/>
  <c r="O1074" i="4"/>
  <c r="P1074" i="4" s="1"/>
  <c r="O1073" i="4"/>
  <c r="P1073" i="4" s="1"/>
  <c r="O1072" i="4"/>
  <c r="P1072" i="4" s="1"/>
  <c r="O1071" i="4"/>
  <c r="P1071" i="4"/>
  <c r="O1070" i="4"/>
  <c r="P1070" i="4" s="1"/>
  <c r="O1069" i="4"/>
  <c r="P1069" i="4" s="1"/>
  <c r="O1068" i="4"/>
  <c r="P1068" i="4" s="1"/>
  <c r="O1067" i="4"/>
  <c r="P1067" i="4"/>
  <c r="O1066" i="4"/>
  <c r="P1066" i="4" s="1"/>
  <c r="O1065" i="4"/>
  <c r="P1065" i="4" s="1"/>
  <c r="O1064" i="4"/>
  <c r="P1064" i="4" s="1"/>
  <c r="O1063" i="4"/>
  <c r="P1063" i="4"/>
  <c r="O1062" i="4"/>
  <c r="P1062" i="4" s="1"/>
  <c r="O1061" i="4"/>
  <c r="P1061" i="4" s="1"/>
  <c r="P1060" i="4"/>
  <c r="O1060" i="4"/>
  <c r="O1059" i="4"/>
  <c r="P1059" i="4"/>
  <c r="O1058" i="4"/>
  <c r="P1058" i="4" s="1"/>
  <c r="O1057" i="4"/>
  <c r="P1057" i="4" s="1"/>
  <c r="O1056" i="4"/>
  <c r="P1056" i="4" s="1"/>
  <c r="O1055" i="4"/>
  <c r="P1055" i="4"/>
  <c r="O1054" i="4"/>
  <c r="P1054" i="4" s="1"/>
  <c r="O1053" i="4"/>
  <c r="P1053" i="4" s="1"/>
  <c r="O1052" i="4"/>
  <c r="P1052" i="4" s="1"/>
  <c r="O1051" i="4"/>
  <c r="P1051" i="4"/>
  <c r="O1050" i="4"/>
  <c r="P1050" i="4" s="1"/>
  <c r="O1049" i="4"/>
  <c r="P1049" i="4" s="1"/>
  <c r="O1048" i="4"/>
  <c r="P1048" i="4" s="1"/>
  <c r="O1047" i="4"/>
  <c r="P1047" i="4"/>
  <c r="O1046" i="4"/>
  <c r="P1046" i="4" s="1"/>
  <c r="O1045" i="4"/>
  <c r="P1045" i="4" s="1"/>
  <c r="O1044" i="4"/>
  <c r="P1044" i="4" s="1"/>
  <c r="O1043" i="4"/>
  <c r="P1043" i="4"/>
  <c r="O1042" i="4"/>
  <c r="P1042" i="4" s="1"/>
  <c r="O1041" i="4"/>
  <c r="P1041" i="4" s="1"/>
  <c r="O1040" i="4"/>
  <c r="P1040" i="4" s="1"/>
  <c r="O1039" i="4"/>
  <c r="P1039" i="4"/>
  <c r="O1038" i="4"/>
  <c r="P1038" i="4" s="1"/>
  <c r="O1037" i="4"/>
  <c r="P1037" i="4" s="1"/>
  <c r="P1036" i="4"/>
  <c r="O1036" i="4"/>
  <c r="O1035" i="4"/>
  <c r="P1035" i="4"/>
  <c r="O1034" i="4"/>
  <c r="P1034" i="4" s="1"/>
  <c r="O1033" i="4"/>
  <c r="P1033" i="4" s="1"/>
  <c r="O1032" i="4"/>
  <c r="P1032" i="4" s="1"/>
  <c r="O1031" i="4"/>
  <c r="P1031" i="4"/>
  <c r="O1030" i="4"/>
  <c r="P1030" i="4" s="1"/>
  <c r="O1029" i="4"/>
  <c r="P1029" i="4" s="1"/>
  <c r="P1028" i="4"/>
  <c r="O1028" i="4"/>
  <c r="O1027" i="4"/>
  <c r="P1027" i="4"/>
  <c r="O1026" i="4"/>
  <c r="P1026" i="4" s="1"/>
  <c r="O1025" i="4"/>
  <c r="P1025" i="4" s="1"/>
  <c r="O1024" i="4"/>
  <c r="P1024" i="4" s="1"/>
  <c r="O1023" i="4"/>
  <c r="P1023" i="4"/>
  <c r="O1022" i="4"/>
  <c r="P1022" i="4" s="1"/>
  <c r="O1021" i="4"/>
  <c r="P1021" i="4" s="1"/>
  <c r="O1020" i="4"/>
  <c r="P1020" i="4" s="1"/>
  <c r="O1019" i="4"/>
  <c r="P1019" i="4"/>
  <c r="O1018" i="4"/>
  <c r="P1018" i="4" s="1"/>
  <c r="O1017" i="4"/>
  <c r="P1017" i="4" s="1"/>
  <c r="O1016" i="4"/>
  <c r="P1016" i="4" s="1"/>
  <c r="O1015" i="4"/>
  <c r="P1015" i="4"/>
  <c r="O1014" i="4"/>
  <c r="P1014" i="4" s="1"/>
  <c r="O1013" i="4"/>
  <c r="P1013" i="4" s="1"/>
  <c r="P1012" i="4"/>
  <c r="O1012" i="4"/>
  <c r="O1011" i="4"/>
  <c r="P1011" i="4"/>
  <c r="O1010" i="4"/>
  <c r="P1010" i="4" s="1"/>
  <c r="O1009" i="4"/>
  <c r="P1009" i="4" s="1"/>
  <c r="O1008" i="4"/>
  <c r="P1008" i="4" s="1"/>
  <c r="O1007" i="4"/>
  <c r="P1007" i="4"/>
  <c r="O1006" i="4"/>
  <c r="P1006" i="4" s="1"/>
  <c r="O1005" i="4"/>
  <c r="P1005" i="4" s="1"/>
  <c r="O1004" i="4"/>
  <c r="P1004" i="4" s="1"/>
  <c r="O1003" i="4"/>
  <c r="P1003" i="4"/>
  <c r="O1002" i="4"/>
  <c r="P1002" i="4" s="1"/>
  <c r="O1001" i="4"/>
  <c r="P1001" i="4" s="1"/>
  <c r="O1000" i="4"/>
  <c r="P1000" i="4" s="1"/>
  <c r="O999" i="4"/>
  <c r="P999" i="4"/>
  <c r="O998" i="4"/>
  <c r="P998" i="4" s="1"/>
  <c r="O997" i="4"/>
  <c r="P997" i="4" s="1"/>
  <c r="P996" i="4"/>
  <c r="O996" i="4"/>
  <c r="O995" i="4"/>
  <c r="P995" i="4"/>
  <c r="O994" i="4"/>
  <c r="P994" i="4" s="1"/>
  <c r="O993" i="4"/>
  <c r="P993" i="4" s="1"/>
  <c r="O992" i="4"/>
  <c r="P992" i="4" s="1"/>
  <c r="O991" i="4"/>
  <c r="P991" i="4"/>
  <c r="O990" i="4"/>
  <c r="P990" i="4" s="1"/>
  <c r="O989" i="4"/>
  <c r="P989" i="4" s="1"/>
  <c r="O988" i="4"/>
  <c r="P988" i="4" s="1"/>
  <c r="O987" i="4"/>
  <c r="P987" i="4"/>
  <c r="O986" i="4"/>
  <c r="P986" i="4" s="1"/>
  <c r="O985" i="4"/>
  <c r="P985" i="4" s="1"/>
  <c r="O984" i="4"/>
  <c r="P984" i="4" s="1"/>
  <c r="O983" i="4"/>
  <c r="P983" i="4"/>
  <c r="O982" i="4"/>
  <c r="P982" i="4" s="1"/>
  <c r="O981" i="4"/>
  <c r="P981" i="4" s="1"/>
  <c r="O980" i="4"/>
  <c r="P980" i="4" s="1"/>
  <c r="O979" i="4"/>
  <c r="P979" i="4"/>
  <c r="O978" i="4"/>
  <c r="P978" i="4" s="1"/>
  <c r="O977" i="4"/>
  <c r="P977" i="4" s="1"/>
  <c r="O976" i="4"/>
  <c r="P976" i="4" s="1"/>
  <c r="O975" i="4"/>
  <c r="P975" i="4"/>
  <c r="O974" i="4"/>
  <c r="P974" i="4" s="1"/>
  <c r="O973" i="4"/>
  <c r="P973" i="4" s="1"/>
  <c r="O972" i="4"/>
  <c r="P972" i="4" s="1"/>
  <c r="O971" i="4"/>
  <c r="P971" i="4"/>
  <c r="O970" i="4"/>
  <c r="P970" i="4" s="1"/>
  <c r="O969" i="4"/>
  <c r="P969" i="4" s="1"/>
  <c r="O968" i="4"/>
  <c r="P968" i="4" s="1"/>
  <c r="O967" i="4"/>
  <c r="P967" i="4"/>
  <c r="O966" i="4"/>
  <c r="P966" i="4" s="1"/>
  <c r="O965" i="4"/>
  <c r="P965" i="4" s="1"/>
  <c r="P964" i="4"/>
  <c r="O964" i="4"/>
  <c r="O963" i="4"/>
  <c r="P963" i="4"/>
  <c r="O962" i="4"/>
  <c r="P962" i="4" s="1"/>
  <c r="O961" i="4"/>
  <c r="P961" i="4" s="1"/>
  <c r="O960" i="4"/>
  <c r="P960" i="4" s="1"/>
  <c r="O959" i="4"/>
  <c r="P959" i="4"/>
  <c r="O958" i="4"/>
  <c r="P958" i="4" s="1"/>
  <c r="O957" i="4"/>
  <c r="P957" i="4" s="1"/>
  <c r="O956" i="4"/>
  <c r="P956" i="4" s="1"/>
  <c r="O955" i="4"/>
  <c r="P955" i="4"/>
  <c r="O954" i="4"/>
  <c r="P954" i="4" s="1"/>
  <c r="O953" i="4"/>
  <c r="P953" i="4" s="1"/>
  <c r="O952" i="4"/>
  <c r="P952" i="4" s="1"/>
  <c r="O951" i="4"/>
  <c r="P951" i="4"/>
  <c r="O950" i="4"/>
  <c r="P950" i="4" s="1"/>
  <c r="O949" i="4"/>
  <c r="P949" i="4" s="1"/>
  <c r="O948" i="4"/>
  <c r="P948" i="4" s="1"/>
  <c r="O947" i="4"/>
  <c r="P947" i="4"/>
  <c r="O946" i="4"/>
  <c r="P946" i="4" s="1"/>
  <c r="O945" i="4"/>
  <c r="P945" i="4" s="1"/>
  <c r="O944" i="4"/>
  <c r="P944" i="4" s="1"/>
  <c r="O943" i="4"/>
  <c r="P943" i="4"/>
  <c r="O942" i="4"/>
  <c r="P942" i="4" s="1"/>
  <c r="O941" i="4"/>
  <c r="P941" i="4" s="1"/>
  <c r="O940" i="4"/>
  <c r="P940" i="4" s="1"/>
  <c r="O939" i="4"/>
  <c r="P939" i="4"/>
  <c r="O938" i="4"/>
  <c r="P938" i="4" s="1"/>
  <c r="O937" i="4"/>
  <c r="P937" i="4" s="1"/>
  <c r="O936" i="4"/>
  <c r="P936" i="4" s="1"/>
  <c r="O935" i="4"/>
  <c r="P935" i="4"/>
  <c r="O934" i="4"/>
  <c r="P934" i="4" s="1"/>
  <c r="O933" i="4"/>
  <c r="P933" i="4" s="1"/>
  <c r="P932" i="4"/>
  <c r="O932" i="4"/>
  <c r="O931" i="4"/>
  <c r="P931" i="4"/>
  <c r="O930" i="4"/>
  <c r="P930" i="4" s="1"/>
  <c r="O929" i="4"/>
  <c r="P929" i="4" s="1"/>
  <c r="O928" i="4"/>
  <c r="P928" i="4" s="1"/>
  <c r="O927" i="4"/>
  <c r="P927" i="4"/>
  <c r="O926" i="4"/>
  <c r="P926" i="4" s="1"/>
  <c r="O925" i="4"/>
  <c r="P925" i="4" s="1"/>
  <c r="O924" i="4"/>
  <c r="P924" i="4" s="1"/>
  <c r="O923" i="4"/>
  <c r="P923" i="4"/>
  <c r="O922" i="4"/>
  <c r="P922" i="4" s="1"/>
  <c r="O921" i="4"/>
  <c r="P921" i="4" s="1"/>
  <c r="O920" i="4"/>
  <c r="P920" i="4" s="1"/>
  <c r="O919" i="4"/>
  <c r="P919" i="4"/>
  <c r="O918" i="4"/>
  <c r="P918" i="4" s="1"/>
  <c r="O917" i="4"/>
  <c r="P917" i="4" s="1"/>
  <c r="O916" i="4"/>
  <c r="P916" i="4" s="1"/>
  <c r="O915" i="4"/>
  <c r="P915" i="4"/>
  <c r="O914" i="4"/>
  <c r="P914" i="4" s="1"/>
  <c r="O913" i="4"/>
  <c r="P913" i="4" s="1"/>
  <c r="O912" i="4"/>
  <c r="P912" i="4" s="1"/>
  <c r="O911" i="4"/>
  <c r="P911" i="4"/>
  <c r="O910" i="4"/>
  <c r="P910" i="4" s="1"/>
  <c r="O909" i="4"/>
  <c r="P909" i="4" s="1"/>
  <c r="O908" i="4"/>
  <c r="P908" i="4" s="1"/>
  <c r="O907" i="4"/>
  <c r="P907" i="4"/>
  <c r="O906" i="4"/>
  <c r="P906" i="4" s="1"/>
  <c r="O905" i="4"/>
  <c r="P905" i="4" s="1"/>
  <c r="O904" i="4"/>
  <c r="P904" i="4" s="1"/>
  <c r="O903" i="4"/>
  <c r="P903" i="4"/>
  <c r="O902" i="4"/>
  <c r="P902" i="4" s="1"/>
  <c r="O901" i="4"/>
  <c r="P901" i="4" s="1"/>
  <c r="P900" i="4"/>
  <c r="O900" i="4"/>
  <c r="O899" i="4"/>
  <c r="P899" i="4"/>
  <c r="O898" i="4"/>
  <c r="P898" i="4" s="1"/>
  <c r="O897" i="4"/>
  <c r="P897" i="4" s="1"/>
  <c r="O896" i="4"/>
  <c r="P896" i="4" s="1"/>
  <c r="O895" i="4"/>
  <c r="P895" i="4"/>
  <c r="O894" i="4"/>
  <c r="P894" i="4" s="1"/>
  <c r="O893" i="4"/>
  <c r="P893" i="4" s="1"/>
  <c r="O892" i="4"/>
  <c r="P892" i="4" s="1"/>
  <c r="O891" i="4"/>
  <c r="P891" i="4"/>
  <c r="O890" i="4"/>
  <c r="P890" i="4" s="1"/>
  <c r="O889" i="4"/>
  <c r="P889" i="4" s="1"/>
  <c r="O888" i="4"/>
  <c r="P888" i="4" s="1"/>
  <c r="O887" i="4"/>
  <c r="P887" i="4"/>
  <c r="O886" i="4"/>
  <c r="P886" i="4" s="1"/>
  <c r="O885" i="4"/>
  <c r="P885" i="4" s="1"/>
  <c r="O884" i="4"/>
  <c r="P884" i="4" s="1"/>
  <c r="O883" i="4"/>
  <c r="P883" i="4"/>
  <c r="O882" i="4"/>
  <c r="P882" i="4" s="1"/>
  <c r="O881" i="4"/>
  <c r="P881" i="4" s="1"/>
  <c r="O880" i="4"/>
  <c r="P880" i="4" s="1"/>
  <c r="O879" i="4"/>
  <c r="P879" i="4"/>
  <c r="O878" i="4"/>
  <c r="P878" i="4" s="1"/>
  <c r="O877" i="4"/>
  <c r="P877" i="4" s="1"/>
  <c r="O876" i="4"/>
  <c r="P876" i="4" s="1"/>
  <c r="O875" i="4"/>
  <c r="P875" i="4"/>
  <c r="O874" i="4"/>
  <c r="P874" i="4" s="1"/>
  <c r="O873" i="4"/>
  <c r="P873" i="4" s="1"/>
  <c r="O872" i="4"/>
  <c r="P872" i="4" s="1"/>
  <c r="O871" i="4"/>
  <c r="P871" i="4"/>
  <c r="O870" i="4"/>
  <c r="P870" i="4" s="1"/>
  <c r="O869" i="4"/>
  <c r="P869" i="4" s="1"/>
  <c r="P868" i="4"/>
  <c r="O868" i="4"/>
  <c r="O867" i="4"/>
  <c r="P867" i="4"/>
  <c r="O866" i="4"/>
  <c r="P866" i="4" s="1"/>
  <c r="O865" i="4"/>
  <c r="P865" i="4" s="1"/>
  <c r="O864" i="4"/>
  <c r="P864" i="4" s="1"/>
  <c r="O863" i="4"/>
  <c r="P863" i="4"/>
  <c r="O862" i="4"/>
  <c r="P862" i="4" s="1"/>
  <c r="O861" i="4"/>
  <c r="P861" i="4" s="1"/>
  <c r="O860" i="4"/>
  <c r="P860" i="4" s="1"/>
  <c r="O859" i="4"/>
  <c r="P859" i="4"/>
  <c r="O858" i="4"/>
  <c r="P858" i="4" s="1"/>
  <c r="O857" i="4"/>
  <c r="P857" i="4" s="1"/>
  <c r="O856" i="4"/>
  <c r="P856" i="4" s="1"/>
  <c r="O855" i="4"/>
  <c r="P855" i="4"/>
  <c r="O854" i="4"/>
  <c r="P854" i="4" s="1"/>
  <c r="O853" i="4"/>
  <c r="P853" i="4" s="1"/>
  <c r="O852" i="4"/>
  <c r="P852" i="4" s="1"/>
  <c r="O851" i="4"/>
  <c r="P851" i="4"/>
  <c r="O850" i="4"/>
  <c r="P850" i="4" s="1"/>
  <c r="O849" i="4"/>
  <c r="P849" i="4" s="1"/>
  <c r="O848" i="4"/>
  <c r="P848" i="4" s="1"/>
  <c r="O847" i="4"/>
  <c r="P847" i="4"/>
  <c r="O846" i="4"/>
  <c r="P846" i="4" s="1"/>
  <c r="O845" i="4"/>
  <c r="P845" i="4" s="1"/>
  <c r="O844" i="4"/>
  <c r="P844" i="4" s="1"/>
  <c r="O843" i="4"/>
  <c r="P843" i="4"/>
  <c r="O842" i="4"/>
  <c r="P842" i="4" s="1"/>
  <c r="O841" i="4"/>
  <c r="P841" i="4" s="1"/>
  <c r="O840" i="4"/>
  <c r="P840" i="4" s="1"/>
  <c r="O839" i="4"/>
  <c r="P839" i="4"/>
  <c r="O838" i="4"/>
  <c r="P838" i="4" s="1"/>
  <c r="O837" i="4"/>
  <c r="P837" i="4" s="1"/>
  <c r="P836" i="4"/>
  <c r="O836" i="4"/>
  <c r="O835" i="4"/>
  <c r="P835" i="4"/>
  <c r="O834" i="4"/>
  <c r="P834" i="4" s="1"/>
  <c r="P833" i="4"/>
  <c r="O833" i="4"/>
  <c r="O832" i="4"/>
  <c r="P832" i="4" s="1"/>
  <c r="O831" i="4"/>
  <c r="P831" i="4" s="1"/>
  <c r="O830" i="4"/>
  <c r="P830" i="4" s="1"/>
  <c r="O829" i="4"/>
  <c r="P829" i="4" s="1"/>
  <c r="O828" i="4"/>
  <c r="P828" i="4" s="1"/>
  <c r="O827" i="4"/>
  <c r="P827" i="4"/>
  <c r="O826" i="4"/>
  <c r="P826" i="4" s="1"/>
  <c r="P825" i="4"/>
  <c r="O825" i="4"/>
  <c r="O824" i="4"/>
  <c r="P824" i="4" s="1"/>
  <c r="O823" i="4"/>
  <c r="P823" i="4" s="1"/>
  <c r="O822" i="4"/>
  <c r="P822" i="4" s="1"/>
  <c r="P821" i="4"/>
  <c r="O821" i="4"/>
  <c r="O820" i="4"/>
  <c r="P820" i="4" s="1"/>
  <c r="O819" i="4"/>
  <c r="P819" i="4"/>
  <c r="O818" i="4"/>
  <c r="P818" i="4" s="1"/>
  <c r="P817" i="4"/>
  <c r="O817" i="4"/>
  <c r="O816" i="4"/>
  <c r="P816" i="4" s="1"/>
  <c r="O815" i="4"/>
  <c r="P815" i="4" s="1"/>
  <c r="O814" i="4"/>
  <c r="P814" i="4" s="1"/>
  <c r="O813" i="4"/>
  <c r="P813" i="4" s="1"/>
  <c r="O812" i="4"/>
  <c r="P812" i="4" s="1"/>
  <c r="O811" i="4"/>
  <c r="P811" i="4"/>
  <c r="O810" i="4"/>
  <c r="P810" i="4" s="1"/>
  <c r="P809" i="4"/>
  <c r="O809" i="4"/>
  <c r="O808" i="4"/>
  <c r="P808" i="4" s="1"/>
  <c r="O807" i="4"/>
  <c r="P807" i="4" s="1"/>
  <c r="O806" i="4"/>
  <c r="P806" i="4" s="1"/>
  <c r="O805" i="4"/>
  <c r="P805" i="4" s="1"/>
  <c r="P804" i="4"/>
  <c r="O804" i="4"/>
  <c r="O803" i="4"/>
  <c r="P803" i="4"/>
  <c r="O802" i="4"/>
  <c r="P802" i="4" s="1"/>
  <c r="O801" i="4"/>
  <c r="P801" i="4" s="1"/>
  <c r="O800" i="4"/>
  <c r="P800" i="4" s="1"/>
  <c r="O799" i="4"/>
  <c r="P799" i="4" s="1"/>
  <c r="O798" i="4"/>
  <c r="P798" i="4" s="1"/>
  <c r="P797" i="4"/>
  <c r="O797" i="4"/>
  <c r="O796" i="4"/>
  <c r="P796" i="4" s="1"/>
  <c r="O795" i="4"/>
  <c r="P795" i="4" s="1"/>
  <c r="O794" i="4"/>
  <c r="P794" i="4" s="1"/>
  <c r="O793" i="4"/>
  <c r="P793" i="4" s="1"/>
  <c r="O792" i="4"/>
  <c r="P792" i="4" s="1"/>
  <c r="O791" i="4"/>
  <c r="P791" i="4" s="1"/>
  <c r="O790" i="4"/>
  <c r="P790" i="4" s="1"/>
  <c r="P789" i="4"/>
  <c r="O789" i="4"/>
  <c r="O788" i="4"/>
  <c r="P788" i="4" s="1"/>
  <c r="O787" i="4"/>
  <c r="P787" i="4"/>
  <c r="O786" i="4"/>
  <c r="P786" i="4" s="1"/>
  <c r="O785" i="4"/>
  <c r="P785" i="4" s="1"/>
  <c r="O784" i="4"/>
  <c r="P784" i="4" s="1"/>
  <c r="O783" i="4"/>
  <c r="P783" i="4" s="1"/>
  <c r="O782" i="4"/>
  <c r="P782" i="4" s="1"/>
  <c r="P781" i="4"/>
  <c r="O781" i="4"/>
  <c r="O780" i="4"/>
  <c r="P780" i="4" s="1"/>
  <c r="O779" i="4"/>
  <c r="P779" i="4" s="1"/>
  <c r="O778" i="4"/>
  <c r="P778" i="4" s="1"/>
  <c r="O777" i="4"/>
  <c r="P777" i="4" s="1"/>
  <c r="O776" i="4"/>
  <c r="P776" i="4" s="1"/>
  <c r="O775" i="4"/>
  <c r="P775" i="4"/>
  <c r="O774" i="4"/>
  <c r="P774" i="4" s="1"/>
  <c r="O773" i="4"/>
  <c r="P773" i="4" s="1"/>
  <c r="P772" i="4"/>
  <c r="O772" i="4"/>
  <c r="O771" i="4"/>
  <c r="P771" i="4"/>
  <c r="O770" i="4"/>
  <c r="P770" i="4" s="1"/>
  <c r="P769" i="4"/>
  <c r="O769" i="4"/>
  <c r="O768" i="4"/>
  <c r="P768" i="4" s="1"/>
  <c r="O767" i="4"/>
  <c r="P767" i="4"/>
  <c r="O766" i="4"/>
  <c r="P766" i="4" s="1"/>
  <c r="O765" i="4"/>
  <c r="P765" i="4" s="1"/>
  <c r="O764" i="4"/>
  <c r="P764" i="4" s="1"/>
  <c r="O763" i="4"/>
  <c r="P763" i="4"/>
  <c r="O762" i="4"/>
  <c r="P762" i="4" s="1"/>
  <c r="P761" i="4"/>
  <c r="O761" i="4"/>
  <c r="O760" i="4"/>
  <c r="P760" i="4" s="1"/>
  <c r="O759" i="4"/>
  <c r="P759" i="4"/>
  <c r="O758" i="4"/>
  <c r="P758" i="4" s="1"/>
  <c r="O757" i="4"/>
  <c r="P757" i="4"/>
  <c r="O756" i="4"/>
  <c r="P756" i="4" s="1"/>
  <c r="O755" i="4"/>
  <c r="P755" i="4"/>
  <c r="O754" i="4"/>
  <c r="P754" i="4" s="1"/>
  <c r="O753" i="4"/>
  <c r="P753" i="4" s="1"/>
  <c r="O752" i="4"/>
  <c r="P752" i="4" s="1"/>
  <c r="O751" i="4"/>
  <c r="P751" i="4"/>
  <c r="O750" i="4"/>
  <c r="P750" i="4" s="1"/>
  <c r="O749" i="4"/>
  <c r="P749" i="4" s="1"/>
  <c r="O748" i="4"/>
  <c r="P748" i="4" s="1"/>
  <c r="O747" i="4"/>
  <c r="P747" i="4"/>
  <c r="O746" i="4"/>
  <c r="P746" i="4" s="1"/>
  <c r="O745" i="4"/>
  <c r="P745" i="4" s="1"/>
  <c r="O744" i="4"/>
  <c r="P744" i="4" s="1"/>
  <c r="O743" i="4"/>
  <c r="P743" i="4"/>
  <c r="O742" i="4"/>
  <c r="P742" i="4" s="1"/>
  <c r="O741" i="4"/>
  <c r="P741" i="4"/>
  <c r="P740" i="4"/>
  <c r="O740" i="4"/>
  <c r="O739" i="4"/>
  <c r="P739" i="4"/>
  <c r="O738" i="4"/>
  <c r="P738" i="4" s="1"/>
  <c r="O737" i="4"/>
  <c r="P737" i="4" s="1"/>
  <c r="O736" i="4"/>
  <c r="P736" i="4" s="1"/>
  <c r="O735" i="4"/>
  <c r="P735" i="4" s="1"/>
  <c r="O734" i="4"/>
  <c r="P734" i="4" s="1"/>
  <c r="O733" i="4"/>
  <c r="P733" i="4"/>
  <c r="O732" i="4"/>
  <c r="P732" i="4" s="1"/>
  <c r="O731" i="4"/>
  <c r="P731" i="4"/>
  <c r="O730" i="4"/>
  <c r="P730" i="4" s="1"/>
  <c r="O729" i="4"/>
  <c r="P729" i="4"/>
  <c r="O728" i="4"/>
  <c r="P728" i="4" s="1"/>
  <c r="O727" i="4"/>
  <c r="P727" i="4" s="1"/>
  <c r="O726" i="4"/>
  <c r="P726" i="4" s="1"/>
  <c r="O725" i="4"/>
  <c r="P725" i="4"/>
  <c r="O724" i="4"/>
  <c r="P724" i="4" s="1"/>
  <c r="O723" i="4"/>
  <c r="P723" i="4"/>
  <c r="O722" i="4"/>
  <c r="P722" i="4" s="1"/>
  <c r="O721" i="4"/>
  <c r="P721" i="4"/>
  <c r="O720" i="4"/>
  <c r="P720" i="4" s="1"/>
  <c r="O719" i="4"/>
  <c r="P719" i="4" s="1"/>
  <c r="O718" i="4"/>
  <c r="P718" i="4" s="1"/>
  <c r="O717" i="4"/>
  <c r="P717" i="4"/>
  <c r="O716" i="4"/>
  <c r="P716" i="4" s="1"/>
  <c r="O715" i="4"/>
  <c r="P715" i="4"/>
  <c r="O714" i="4"/>
  <c r="P714" i="4" s="1"/>
  <c r="O713" i="4"/>
  <c r="P713" i="4"/>
  <c r="O712" i="4"/>
  <c r="P712" i="4" s="1"/>
  <c r="O711" i="4"/>
  <c r="P711" i="4" s="1"/>
  <c r="O710" i="4"/>
  <c r="P710" i="4" s="1"/>
  <c r="O709" i="4"/>
  <c r="P709" i="4"/>
  <c r="O708" i="4"/>
  <c r="P708" i="4" s="1"/>
  <c r="O707" i="4"/>
  <c r="P707" i="4"/>
  <c r="O706" i="4"/>
  <c r="P706" i="4" s="1"/>
  <c r="O705" i="4"/>
  <c r="P705" i="4"/>
  <c r="O704" i="4"/>
  <c r="P704" i="4" s="1"/>
  <c r="O703" i="4"/>
  <c r="P703" i="4" s="1"/>
  <c r="O702" i="4"/>
  <c r="P702" i="4" s="1"/>
  <c r="O701" i="4"/>
  <c r="P701" i="4"/>
  <c r="O700" i="4"/>
  <c r="P700" i="4" s="1"/>
  <c r="O699" i="4"/>
  <c r="P699" i="4"/>
  <c r="O698" i="4"/>
  <c r="P698" i="4" s="1"/>
  <c r="O697" i="4"/>
  <c r="P697" i="4"/>
  <c r="O696" i="4"/>
  <c r="P696" i="4" s="1"/>
  <c r="O695" i="4"/>
  <c r="P695" i="4" s="1"/>
  <c r="O694" i="4"/>
  <c r="P694" i="4" s="1"/>
  <c r="O693" i="4"/>
  <c r="P693" i="4"/>
  <c r="O692" i="4"/>
  <c r="P692" i="4" s="1"/>
  <c r="O691" i="4"/>
  <c r="P691" i="4"/>
  <c r="O690" i="4"/>
  <c r="P690" i="4" s="1"/>
  <c r="O689" i="4"/>
  <c r="P689" i="4"/>
  <c r="O688" i="4"/>
  <c r="P688" i="4" s="1"/>
  <c r="O687" i="4"/>
  <c r="P687" i="4" s="1"/>
  <c r="O686" i="4"/>
  <c r="P686" i="4" s="1"/>
  <c r="O685" i="4"/>
  <c r="P685" i="4"/>
  <c r="O684" i="4"/>
  <c r="P684" i="4" s="1"/>
  <c r="O683" i="4"/>
  <c r="P683" i="4"/>
  <c r="O682" i="4"/>
  <c r="P682" i="4" s="1"/>
  <c r="O681" i="4"/>
  <c r="P681" i="4"/>
  <c r="O680" i="4"/>
  <c r="P680" i="4" s="1"/>
  <c r="O679" i="4"/>
  <c r="P679" i="4" s="1"/>
  <c r="O678" i="4"/>
  <c r="P678" i="4" s="1"/>
  <c r="O677" i="4"/>
  <c r="P677" i="4"/>
  <c r="O676" i="4"/>
  <c r="P676" i="4" s="1"/>
  <c r="O675" i="4"/>
  <c r="P675" i="4"/>
  <c r="O674" i="4"/>
  <c r="P674" i="4" s="1"/>
  <c r="O673" i="4"/>
  <c r="P673" i="4"/>
  <c r="O672" i="4"/>
  <c r="P672" i="4" s="1"/>
  <c r="O671" i="4"/>
  <c r="P671" i="4" s="1"/>
  <c r="O670" i="4"/>
  <c r="P670" i="4" s="1"/>
  <c r="O669" i="4"/>
  <c r="P669" i="4"/>
  <c r="O668" i="4"/>
  <c r="P668" i="4" s="1"/>
  <c r="O667" i="4"/>
  <c r="P667" i="4"/>
  <c r="O666" i="4"/>
  <c r="P666" i="4" s="1"/>
  <c r="O665" i="4"/>
  <c r="P665" i="4"/>
  <c r="O664" i="4"/>
  <c r="P664" i="4" s="1"/>
  <c r="O663" i="4"/>
  <c r="P663" i="4" s="1"/>
  <c r="O662" i="4"/>
  <c r="P662" i="4" s="1"/>
  <c r="O661" i="4"/>
  <c r="P661" i="4"/>
  <c r="O660" i="4"/>
  <c r="P660" i="4" s="1"/>
  <c r="O659" i="4"/>
  <c r="P659" i="4"/>
  <c r="O658" i="4"/>
  <c r="P658" i="4" s="1"/>
  <c r="O657" i="4"/>
  <c r="P657" i="4"/>
  <c r="O656" i="4"/>
  <c r="P656" i="4" s="1"/>
  <c r="O655" i="4"/>
  <c r="P655" i="4" s="1"/>
  <c r="O654" i="4"/>
  <c r="P654" i="4" s="1"/>
  <c r="O653" i="4"/>
  <c r="P653" i="4"/>
  <c r="O652" i="4"/>
  <c r="P652" i="4" s="1"/>
  <c r="O651" i="4"/>
  <c r="P651" i="4"/>
  <c r="O650" i="4"/>
  <c r="P650" i="4" s="1"/>
  <c r="O649" i="4"/>
  <c r="P649" i="4"/>
  <c r="O648" i="4"/>
  <c r="P648" i="4" s="1"/>
  <c r="O647" i="4"/>
  <c r="P647" i="4" s="1"/>
  <c r="O646" i="4"/>
  <c r="P646" i="4" s="1"/>
  <c r="O645" i="4"/>
  <c r="P645" i="4"/>
  <c r="O644" i="4"/>
  <c r="P644" i="4" s="1"/>
  <c r="O643" i="4"/>
  <c r="P643" i="4"/>
  <c r="O642" i="4"/>
  <c r="P642" i="4" s="1"/>
  <c r="O641" i="4"/>
  <c r="P641" i="4"/>
  <c r="O640" i="4"/>
  <c r="P640" i="4" s="1"/>
  <c r="O639" i="4"/>
  <c r="P639" i="4" s="1"/>
  <c r="O638" i="4"/>
  <c r="P638" i="4" s="1"/>
  <c r="O637" i="4"/>
  <c r="P637" i="4"/>
  <c r="O636" i="4"/>
  <c r="P636" i="4" s="1"/>
  <c r="O635" i="4"/>
  <c r="P635" i="4"/>
  <c r="O634" i="4"/>
  <c r="P634" i="4" s="1"/>
  <c r="O633" i="4"/>
  <c r="P633" i="4"/>
  <c r="O632" i="4"/>
  <c r="P632" i="4" s="1"/>
  <c r="O631" i="4"/>
  <c r="P631" i="4" s="1"/>
  <c r="O630" i="4"/>
  <c r="P630" i="4" s="1"/>
  <c r="O629" i="4"/>
  <c r="P629" i="4"/>
  <c r="O628" i="4"/>
  <c r="P628" i="4" s="1"/>
  <c r="O627" i="4"/>
  <c r="P627" i="4"/>
  <c r="O626" i="4"/>
  <c r="P626" i="4" s="1"/>
  <c r="O625" i="4"/>
  <c r="P625" i="4"/>
  <c r="O624" i="4"/>
  <c r="P624" i="4" s="1"/>
  <c r="O623" i="4"/>
  <c r="P623" i="4" s="1"/>
  <c r="O622" i="4"/>
  <c r="P622" i="4" s="1"/>
  <c r="O621" i="4"/>
  <c r="P621" i="4"/>
  <c r="O620" i="4"/>
  <c r="P620" i="4" s="1"/>
  <c r="O619" i="4"/>
  <c r="P619" i="4"/>
  <c r="O618" i="4"/>
  <c r="P618" i="4" s="1"/>
  <c r="O617" i="4"/>
  <c r="P617" i="4"/>
  <c r="O616" i="4"/>
  <c r="P616" i="4" s="1"/>
  <c r="O615" i="4"/>
  <c r="P615" i="4" s="1"/>
  <c r="O614" i="4"/>
  <c r="P614" i="4" s="1"/>
  <c r="O613" i="4"/>
  <c r="P613" i="4"/>
  <c r="O612" i="4"/>
  <c r="P612" i="4" s="1"/>
  <c r="O611" i="4"/>
  <c r="P611" i="4"/>
  <c r="O610" i="4"/>
  <c r="P610" i="4" s="1"/>
  <c r="O609" i="4"/>
  <c r="P609" i="4"/>
  <c r="O608" i="4"/>
  <c r="P608" i="4" s="1"/>
  <c r="O607" i="4"/>
  <c r="P607" i="4" s="1"/>
  <c r="O606" i="4"/>
  <c r="P606" i="4" s="1"/>
  <c r="O605" i="4"/>
  <c r="P605" i="4"/>
  <c r="O604" i="4"/>
  <c r="P604" i="4" s="1"/>
  <c r="O603" i="4"/>
  <c r="P603" i="4"/>
  <c r="O602" i="4"/>
  <c r="P602" i="4" s="1"/>
  <c r="O601" i="4"/>
  <c r="P601" i="4"/>
  <c r="O600" i="4"/>
  <c r="P600" i="4" s="1"/>
  <c r="O599" i="4"/>
  <c r="P599" i="4" s="1"/>
  <c r="O598" i="4"/>
  <c r="P598" i="4" s="1"/>
  <c r="O597" i="4"/>
  <c r="P597" i="4"/>
  <c r="O596" i="4"/>
  <c r="P596" i="4" s="1"/>
  <c r="O595" i="4"/>
  <c r="P595" i="4"/>
  <c r="O594" i="4"/>
  <c r="P594" i="4" s="1"/>
  <c r="O593" i="4"/>
  <c r="P593" i="4"/>
  <c r="O592" i="4"/>
  <c r="P592" i="4" s="1"/>
  <c r="O591" i="4"/>
  <c r="P591" i="4" s="1"/>
  <c r="O590" i="4"/>
  <c r="P590" i="4" s="1"/>
  <c r="O589" i="4"/>
  <c r="P589" i="4"/>
  <c r="O588" i="4"/>
  <c r="P588" i="4" s="1"/>
  <c r="O587" i="4"/>
  <c r="P587" i="4"/>
  <c r="O586" i="4"/>
  <c r="P586" i="4" s="1"/>
  <c r="O585" i="4"/>
  <c r="P585" i="4"/>
  <c r="O584" i="4"/>
  <c r="P584" i="4" s="1"/>
  <c r="O583" i="4"/>
  <c r="P583" i="4" s="1"/>
  <c r="O582" i="4"/>
  <c r="P582" i="4" s="1"/>
  <c r="O581" i="4"/>
  <c r="P581" i="4"/>
  <c r="P580" i="4"/>
  <c r="O580" i="4"/>
  <c r="O579" i="4"/>
  <c r="P579" i="4"/>
  <c r="O578" i="4"/>
  <c r="P578" i="4" s="1"/>
  <c r="O577" i="4"/>
  <c r="P577" i="4"/>
  <c r="O576" i="4"/>
  <c r="P576" i="4" s="1"/>
  <c r="O575" i="4"/>
  <c r="P575" i="4"/>
  <c r="O574" i="4"/>
  <c r="P574" i="4" s="1"/>
  <c r="O573" i="4"/>
  <c r="P573" i="4" s="1"/>
  <c r="O572" i="4"/>
  <c r="P572" i="4" s="1"/>
  <c r="O571" i="4"/>
  <c r="P571" i="4"/>
  <c r="O570" i="4"/>
  <c r="P570" i="4" s="1"/>
  <c r="O569" i="4"/>
  <c r="P569" i="4"/>
  <c r="O568" i="4"/>
  <c r="P568" i="4" s="1"/>
  <c r="O567" i="4"/>
  <c r="P567" i="4"/>
  <c r="O566" i="4"/>
  <c r="P566" i="4" s="1"/>
  <c r="O565" i="4"/>
  <c r="P565" i="4" s="1"/>
  <c r="O564" i="4"/>
  <c r="P564" i="4" s="1"/>
  <c r="O563" i="4"/>
  <c r="P563" i="4"/>
  <c r="O562" i="4"/>
  <c r="P562" i="4" s="1"/>
  <c r="O561" i="4"/>
  <c r="P561" i="4"/>
  <c r="O560" i="4"/>
  <c r="P560" i="4" s="1"/>
  <c r="O559" i="4"/>
  <c r="P559" i="4"/>
  <c r="O558" i="4"/>
  <c r="P558" i="4" s="1"/>
  <c r="O557" i="4"/>
  <c r="P557" i="4" s="1"/>
  <c r="O556" i="4"/>
  <c r="P556" i="4" s="1"/>
  <c r="O555" i="4"/>
  <c r="P555" i="4"/>
  <c r="O554" i="4"/>
  <c r="P554" i="4" s="1"/>
  <c r="O553" i="4"/>
  <c r="P553" i="4"/>
  <c r="O552" i="4"/>
  <c r="P552" i="4" s="1"/>
  <c r="O551" i="4"/>
  <c r="P551" i="4"/>
  <c r="O550" i="4"/>
  <c r="P550" i="4" s="1"/>
  <c r="O549" i="4"/>
  <c r="P549" i="4" s="1"/>
  <c r="O548" i="4"/>
  <c r="P548" i="4" s="1"/>
  <c r="O547" i="4"/>
  <c r="P547" i="4"/>
  <c r="O546" i="4"/>
  <c r="P546" i="4" s="1"/>
  <c r="O545" i="4"/>
  <c r="P545" i="4"/>
  <c r="O544" i="4"/>
  <c r="P544" i="4" s="1"/>
  <c r="O543" i="4"/>
  <c r="P543" i="4"/>
  <c r="O542" i="4"/>
  <c r="P542" i="4" s="1"/>
  <c r="O541" i="4"/>
  <c r="P541" i="4" s="1"/>
  <c r="O540" i="4"/>
  <c r="P540" i="4" s="1"/>
  <c r="O539" i="4"/>
  <c r="P539" i="4"/>
  <c r="O538" i="4"/>
  <c r="P538" i="4" s="1"/>
  <c r="O537" i="4"/>
  <c r="P537" i="4"/>
  <c r="O536" i="4"/>
  <c r="P536" i="4" s="1"/>
  <c r="O535" i="4"/>
  <c r="P535" i="4"/>
  <c r="O534" i="4"/>
  <c r="P534" i="4" s="1"/>
  <c r="O533" i="4"/>
  <c r="P533" i="4" s="1"/>
  <c r="O532" i="4"/>
  <c r="P532" i="4" s="1"/>
  <c r="O531" i="4"/>
  <c r="P531" i="4"/>
  <c r="O530" i="4"/>
  <c r="P530" i="4" s="1"/>
  <c r="O529" i="4"/>
  <c r="P529" i="4"/>
  <c r="O528" i="4"/>
  <c r="P528" i="4" s="1"/>
  <c r="O527" i="4"/>
  <c r="P527" i="4"/>
  <c r="O526" i="4"/>
  <c r="P526" i="4" s="1"/>
  <c r="O525" i="4"/>
  <c r="P525" i="4" s="1"/>
  <c r="O524" i="4"/>
  <c r="P524" i="4" s="1"/>
  <c r="O523" i="4"/>
  <c r="P523" i="4"/>
  <c r="O522" i="4"/>
  <c r="P522" i="4" s="1"/>
  <c r="O521" i="4"/>
  <c r="P521" i="4"/>
  <c r="O520" i="4"/>
  <c r="P520" i="4" s="1"/>
  <c r="O519" i="4"/>
  <c r="P519" i="4"/>
  <c r="O518" i="4"/>
  <c r="P518" i="4" s="1"/>
  <c r="O517" i="4"/>
  <c r="P517" i="4" s="1"/>
  <c r="O516" i="4"/>
  <c r="P516" i="4" s="1"/>
  <c r="O515" i="4"/>
  <c r="P515" i="4"/>
  <c r="O514" i="4"/>
  <c r="P514" i="4" s="1"/>
  <c r="O513" i="4"/>
  <c r="P513" i="4"/>
  <c r="O512" i="4"/>
  <c r="P512" i="4" s="1"/>
  <c r="O511" i="4"/>
  <c r="P511" i="4"/>
  <c r="O510" i="4"/>
  <c r="P510" i="4" s="1"/>
  <c r="O509" i="4"/>
  <c r="P509" i="4" s="1"/>
  <c r="O508" i="4"/>
  <c r="P508" i="4" s="1"/>
  <c r="O507" i="4"/>
  <c r="P507" i="4"/>
  <c r="O506" i="4"/>
  <c r="P506" i="4" s="1"/>
  <c r="O505" i="4"/>
  <c r="P505" i="4"/>
  <c r="O504" i="4"/>
  <c r="P504" i="4" s="1"/>
  <c r="O503" i="4"/>
  <c r="P503" i="4"/>
  <c r="O502" i="4"/>
  <c r="P502" i="4" s="1"/>
  <c r="O501" i="4"/>
  <c r="P501" i="4" s="1"/>
  <c r="O500" i="4"/>
  <c r="P500" i="4" s="1"/>
  <c r="O499" i="4"/>
  <c r="P499" i="4"/>
  <c r="O498" i="4"/>
  <c r="P498" i="4" s="1"/>
  <c r="O497" i="4"/>
  <c r="P497" i="4"/>
  <c r="O496" i="4"/>
  <c r="P496" i="4" s="1"/>
  <c r="O495" i="4"/>
  <c r="P495" i="4"/>
  <c r="O494" i="4"/>
  <c r="P494" i="4" s="1"/>
  <c r="O493" i="4"/>
  <c r="P493" i="4" s="1"/>
  <c r="O492" i="4"/>
  <c r="P492" i="4" s="1"/>
  <c r="O491" i="4"/>
  <c r="P491" i="4"/>
  <c r="O490" i="4"/>
  <c r="P490" i="4" s="1"/>
  <c r="O489" i="4"/>
  <c r="P489" i="4"/>
  <c r="O488" i="4"/>
  <c r="P488" i="4" s="1"/>
  <c r="O487" i="4"/>
  <c r="P487" i="4"/>
  <c r="O486" i="4"/>
  <c r="P486" i="4" s="1"/>
  <c r="O485" i="4"/>
  <c r="P485" i="4" s="1"/>
  <c r="O484" i="4"/>
  <c r="P484" i="4" s="1"/>
  <c r="O483" i="4"/>
  <c r="P483" i="4"/>
  <c r="O482" i="4"/>
  <c r="P482" i="4" s="1"/>
  <c r="O481" i="4"/>
  <c r="P481" i="4"/>
  <c r="O480" i="4"/>
  <c r="P480" i="4" s="1"/>
  <c r="O479" i="4"/>
  <c r="P479" i="4"/>
  <c r="O478" i="4"/>
  <c r="P478" i="4" s="1"/>
  <c r="O477" i="4"/>
  <c r="P477" i="4" s="1"/>
  <c r="O476" i="4"/>
  <c r="P476" i="4" s="1"/>
  <c r="O475" i="4"/>
  <c r="P475" i="4"/>
  <c r="O474" i="4"/>
  <c r="P474" i="4" s="1"/>
  <c r="O473" i="4"/>
  <c r="P473" i="4"/>
  <c r="O472" i="4"/>
  <c r="P472" i="4" s="1"/>
  <c r="O471" i="4"/>
  <c r="P471" i="4"/>
  <c r="O470" i="4"/>
  <c r="P470" i="4" s="1"/>
  <c r="O469" i="4"/>
  <c r="P469" i="4" s="1"/>
  <c r="O468" i="4"/>
  <c r="P468" i="4" s="1"/>
  <c r="O467" i="4"/>
  <c r="P467" i="4"/>
  <c r="O466" i="4"/>
  <c r="P466" i="4" s="1"/>
  <c r="O465" i="4"/>
  <c r="P465" i="4"/>
  <c r="O464" i="4"/>
  <c r="P464" i="4" s="1"/>
  <c r="O463" i="4"/>
  <c r="P463" i="4"/>
  <c r="O462" i="4"/>
  <c r="P462" i="4" s="1"/>
  <c r="O461" i="4"/>
  <c r="P461" i="4" s="1"/>
  <c r="O460" i="4"/>
  <c r="P460" i="4" s="1"/>
  <c r="O459" i="4"/>
  <c r="P459" i="4"/>
  <c r="O458" i="4"/>
  <c r="P458" i="4" s="1"/>
  <c r="O457" i="4"/>
  <c r="P457" i="4"/>
  <c r="O456" i="4"/>
  <c r="P456" i="4" s="1"/>
  <c r="O455" i="4"/>
  <c r="P455" i="4"/>
  <c r="O454" i="4"/>
  <c r="P454" i="4" s="1"/>
  <c r="O453" i="4"/>
  <c r="P453" i="4" s="1"/>
  <c r="O452" i="4"/>
  <c r="P452" i="4" s="1"/>
  <c r="O451" i="4"/>
  <c r="P451" i="4"/>
  <c r="O450" i="4"/>
  <c r="P450" i="4" s="1"/>
  <c r="O449" i="4"/>
  <c r="P449" i="4"/>
  <c r="O448" i="4"/>
  <c r="P448" i="4" s="1"/>
  <c r="O447" i="4"/>
  <c r="P447" i="4"/>
  <c r="O446" i="4"/>
  <c r="P446" i="4" s="1"/>
  <c r="O445" i="4"/>
  <c r="P445" i="4" s="1"/>
  <c r="O444" i="4"/>
  <c r="P444" i="4" s="1"/>
  <c r="O443" i="4"/>
  <c r="P443" i="4"/>
  <c r="O442" i="4"/>
  <c r="P442" i="4" s="1"/>
  <c r="O441" i="4"/>
  <c r="P441" i="4"/>
  <c r="O440" i="4"/>
  <c r="P440" i="4" s="1"/>
  <c r="O439" i="4"/>
  <c r="P439" i="4"/>
  <c r="O438" i="4"/>
  <c r="P438" i="4" s="1"/>
  <c r="O437" i="4"/>
  <c r="P437" i="4" s="1"/>
  <c r="O436" i="4"/>
  <c r="P436" i="4" s="1"/>
  <c r="O435" i="4"/>
  <c r="P435" i="4"/>
  <c r="O434" i="4"/>
  <c r="P434" i="4" s="1"/>
  <c r="O433" i="4"/>
  <c r="P433" i="4"/>
  <c r="O432" i="4"/>
  <c r="P432" i="4" s="1"/>
  <c r="O431" i="4"/>
  <c r="P431" i="4"/>
  <c r="O430" i="4"/>
  <c r="P430" i="4" s="1"/>
  <c r="O429" i="4"/>
  <c r="P429" i="4" s="1"/>
  <c r="O428" i="4"/>
  <c r="P428" i="4" s="1"/>
  <c r="O427" i="4"/>
  <c r="P427" i="4"/>
  <c r="O426" i="4"/>
  <c r="P426" i="4" s="1"/>
  <c r="O425" i="4"/>
  <c r="P425" i="4"/>
  <c r="O424" i="4"/>
  <c r="P424" i="4" s="1"/>
  <c r="O423" i="4"/>
  <c r="P423" i="4"/>
  <c r="O422" i="4"/>
  <c r="P422" i="4" s="1"/>
  <c r="O421" i="4"/>
  <c r="P421" i="4" s="1"/>
  <c r="O420" i="4"/>
  <c r="P420" i="4" s="1"/>
  <c r="O419" i="4"/>
  <c r="P419" i="4"/>
  <c r="O418" i="4"/>
  <c r="P418" i="4" s="1"/>
  <c r="O417" i="4"/>
  <c r="P417" i="4"/>
  <c r="O416" i="4"/>
  <c r="P416" i="4" s="1"/>
  <c r="O415" i="4"/>
  <c r="P415" i="4"/>
  <c r="O414" i="4"/>
  <c r="P414" i="4" s="1"/>
  <c r="O413" i="4"/>
  <c r="P413" i="4" s="1"/>
  <c r="O412" i="4"/>
  <c r="P412" i="4" s="1"/>
  <c r="O411" i="4"/>
  <c r="P411" i="4"/>
  <c r="O410" i="4"/>
  <c r="P410" i="4" s="1"/>
  <c r="O409" i="4"/>
  <c r="P409" i="4"/>
  <c r="O408" i="4"/>
  <c r="P408" i="4" s="1"/>
  <c r="O407" i="4"/>
  <c r="P407" i="4"/>
  <c r="O406" i="4"/>
  <c r="P406" i="4" s="1"/>
  <c r="O405" i="4"/>
  <c r="P405" i="4" s="1"/>
  <c r="O404" i="4"/>
  <c r="P404" i="4" s="1"/>
  <c r="O403" i="4"/>
  <c r="P403" i="4"/>
  <c r="O402" i="4"/>
  <c r="P402" i="4" s="1"/>
  <c r="O401" i="4"/>
  <c r="P401" i="4"/>
  <c r="O400" i="4"/>
  <c r="P400" i="4" s="1"/>
  <c r="O399" i="4"/>
  <c r="P399" i="4"/>
  <c r="O398" i="4"/>
  <c r="P398" i="4" s="1"/>
  <c r="O397" i="4"/>
  <c r="P397" i="4" s="1"/>
  <c r="O396" i="4"/>
  <c r="P396" i="4" s="1"/>
  <c r="O395" i="4"/>
  <c r="P395" i="4"/>
  <c r="O394" i="4"/>
  <c r="P394" i="4" s="1"/>
  <c r="O393" i="4"/>
  <c r="P393" i="4"/>
  <c r="O392" i="4"/>
  <c r="P392" i="4" s="1"/>
  <c r="O391" i="4"/>
  <c r="P391" i="4"/>
  <c r="O390" i="4"/>
  <c r="P390" i="4" s="1"/>
  <c r="O389" i="4"/>
  <c r="P389" i="4" s="1"/>
  <c r="O388" i="4"/>
  <c r="P388" i="4" s="1"/>
  <c r="O387" i="4"/>
  <c r="P387" i="4"/>
  <c r="O386" i="4"/>
  <c r="P386" i="4" s="1"/>
  <c r="O385" i="4"/>
  <c r="P385" i="4"/>
  <c r="O384" i="4"/>
  <c r="P384" i="4" s="1"/>
  <c r="O383" i="4"/>
  <c r="P383" i="4"/>
  <c r="O382" i="4"/>
  <c r="P382" i="4" s="1"/>
  <c r="O381" i="4"/>
  <c r="P381" i="4" s="1"/>
  <c r="O380" i="4"/>
  <c r="P380" i="4" s="1"/>
  <c r="O379" i="4"/>
  <c r="P379" i="4"/>
  <c r="O378" i="4"/>
  <c r="P378" i="4" s="1"/>
  <c r="O377" i="4"/>
  <c r="P377" i="4"/>
  <c r="O376" i="4"/>
  <c r="P376" i="4" s="1"/>
  <c r="O375" i="4"/>
  <c r="P375" i="4"/>
  <c r="O374" i="4"/>
  <c r="P374" i="4" s="1"/>
  <c r="O373" i="4"/>
  <c r="P373" i="4" s="1"/>
  <c r="O372" i="4"/>
  <c r="P372" i="4" s="1"/>
  <c r="O371" i="4"/>
  <c r="P371" i="4"/>
  <c r="O370" i="4"/>
  <c r="P370" i="4" s="1"/>
  <c r="O369" i="4"/>
  <c r="P369" i="4"/>
  <c r="O368" i="4"/>
  <c r="P368" i="4" s="1"/>
  <c r="O367" i="4"/>
  <c r="P367" i="4"/>
  <c r="O366" i="4"/>
  <c r="P366" i="4" s="1"/>
  <c r="O365" i="4"/>
  <c r="P365" i="4" s="1"/>
  <c r="O364" i="4"/>
  <c r="P364" i="4" s="1"/>
  <c r="O363" i="4"/>
  <c r="P363" i="4"/>
  <c r="O362" i="4"/>
  <c r="P362" i="4" s="1"/>
  <c r="O361" i="4"/>
  <c r="P361" i="4"/>
  <c r="O360" i="4"/>
  <c r="P360" i="4" s="1"/>
  <c r="O359" i="4"/>
  <c r="P359" i="4"/>
  <c r="O358" i="4"/>
  <c r="P358" i="4" s="1"/>
  <c r="O357" i="4"/>
  <c r="P357" i="4" s="1"/>
  <c r="O356" i="4"/>
  <c r="P356" i="4" s="1"/>
  <c r="O355" i="4"/>
  <c r="P355" i="4"/>
  <c r="O354" i="4"/>
  <c r="P354" i="4" s="1"/>
  <c r="O353" i="4"/>
  <c r="P353" i="4"/>
  <c r="O352" i="4"/>
  <c r="P352" i="4" s="1"/>
  <c r="O351" i="4"/>
  <c r="P351" i="4"/>
  <c r="O350" i="4"/>
  <c r="P350" i="4" s="1"/>
  <c r="O349" i="4"/>
  <c r="P349" i="4" s="1"/>
  <c r="O348" i="4"/>
  <c r="P348" i="4" s="1"/>
  <c r="O347" i="4"/>
  <c r="P347" i="4"/>
  <c r="O346" i="4"/>
  <c r="P346" i="4" s="1"/>
  <c r="O345" i="4"/>
  <c r="P345" i="4"/>
  <c r="O344" i="4"/>
  <c r="P344" i="4" s="1"/>
  <c r="O343" i="4"/>
  <c r="P343" i="4"/>
  <c r="O342" i="4"/>
  <c r="P342" i="4" s="1"/>
  <c r="O341" i="4"/>
  <c r="P341" i="4" s="1"/>
  <c r="O340" i="4"/>
  <c r="P340" i="4" s="1"/>
  <c r="O339" i="4"/>
  <c r="P339" i="4"/>
  <c r="O338" i="4"/>
  <c r="P338" i="4" s="1"/>
  <c r="O337" i="4"/>
  <c r="P337" i="4"/>
  <c r="O336" i="4"/>
  <c r="P336" i="4" s="1"/>
  <c r="O335" i="4"/>
  <c r="P335" i="4"/>
  <c r="O334" i="4"/>
  <c r="P334" i="4" s="1"/>
  <c r="O333" i="4"/>
  <c r="P333" i="4" s="1"/>
  <c r="O332" i="4"/>
  <c r="P332" i="4" s="1"/>
  <c r="O331" i="4"/>
  <c r="P331" i="4"/>
  <c r="O330" i="4"/>
  <c r="P330" i="4" s="1"/>
  <c r="O329" i="4"/>
  <c r="P329" i="4"/>
  <c r="O328" i="4"/>
  <c r="P328" i="4" s="1"/>
  <c r="O327" i="4"/>
  <c r="P327" i="4"/>
  <c r="O326" i="4"/>
  <c r="P326" i="4" s="1"/>
  <c r="O325" i="4"/>
  <c r="P325" i="4" s="1"/>
  <c r="O324" i="4"/>
  <c r="P324" i="4" s="1"/>
  <c r="O323" i="4"/>
  <c r="P323" i="4"/>
  <c r="O322" i="4"/>
  <c r="P322" i="4" s="1"/>
  <c r="O321" i="4"/>
  <c r="P321" i="4"/>
  <c r="O320" i="4"/>
  <c r="P320" i="4" s="1"/>
  <c r="O319" i="4"/>
  <c r="P319" i="4"/>
  <c r="O318" i="4"/>
  <c r="P318" i="4" s="1"/>
  <c r="O317" i="4"/>
  <c r="P317" i="4" s="1"/>
  <c r="O316" i="4"/>
  <c r="P316" i="4" s="1"/>
  <c r="O315" i="4"/>
  <c r="P315" i="4"/>
  <c r="O314" i="4"/>
  <c r="P314" i="4" s="1"/>
  <c r="O313" i="4"/>
  <c r="P313" i="4"/>
  <c r="O312" i="4"/>
  <c r="P312" i="4" s="1"/>
  <c r="O311" i="4"/>
  <c r="P311" i="4"/>
  <c r="O310" i="4"/>
  <c r="P310" i="4" s="1"/>
  <c r="O309" i="4"/>
  <c r="P309" i="4" s="1"/>
  <c r="O308" i="4"/>
  <c r="P308" i="4" s="1"/>
  <c r="O307" i="4"/>
  <c r="P307" i="4"/>
  <c r="O306" i="4"/>
  <c r="P306" i="4" s="1"/>
  <c r="O305" i="4"/>
  <c r="P305" i="4"/>
  <c r="O304" i="4"/>
  <c r="P304" i="4" s="1"/>
  <c r="O303" i="4"/>
  <c r="P303" i="4"/>
  <c r="O302" i="4"/>
  <c r="P302" i="4" s="1"/>
  <c r="O301" i="4"/>
  <c r="P301" i="4" s="1"/>
  <c r="O300" i="4"/>
  <c r="P300" i="4" s="1"/>
  <c r="O299" i="4"/>
  <c r="P299" i="4"/>
  <c r="O298" i="4"/>
  <c r="P298" i="4" s="1"/>
  <c r="O297" i="4"/>
  <c r="P297" i="4"/>
  <c r="O296" i="4"/>
  <c r="P296" i="4" s="1"/>
  <c r="O295" i="4"/>
  <c r="P295" i="4"/>
  <c r="O294" i="4"/>
  <c r="P294" i="4" s="1"/>
  <c r="O293" i="4"/>
  <c r="P293" i="4" s="1"/>
  <c r="O292" i="4"/>
  <c r="P292" i="4" s="1"/>
  <c r="O291" i="4"/>
  <c r="P291" i="4"/>
  <c r="O290" i="4"/>
  <c r="P290" i="4" s="1"/>
  <c r="O289" i="4"/>
  <c r="P289" i="4"/>
  <c r="O288" i="4"/>
  <c r="P288" i="4" s="1"/>
  <c r="O287" i="4"/>
  <c r="P287" i="4"/>
  <c r="O286" i="4"/>
  <c r="P286" i="4" s="1"/>
  <c r="P285" i="4"/>
  <c r="O285" i="4"/>
  <c r="O284" i="4"/>
  <c r="P284" i="4" s="1"/>
  <c r="O283" i="4"/>
  <c r="P283" i="4"/>
  <c r="O282" i="4"/>
  <c r="P282" i="4" s="1"/>
  <c r="O281" i="4"/>
  <c r="P281" i="4"/>
  <c r="O280" i="4"/>
  <c r="P280" i="4" s="1"/>
  <c r="O279" i="4"/>
  <c r="P279" i="4"/>
  <c r="O278" i="4"/>
  <c r="P278" i="4" s="1"/>
  <c r="P277" i="4"/>
  <c r="O277" i="4"/>
  <c r="O276" i="4"/>
  <c r="P276" i="4" s="1"/>
  <c r="O275" i="4"/>
  <c r="P275" i="4"/>
  <c r="O274" i="4"/>
  <c r="P274" i="4" s="1"/>
  <c r="O273" i="4"/>
  <c r="P273" i="4"/>
  <c r="O272" i="4"/>
  <c r="P272" i="4" s="1"/>
  <c r="O271" i="4"/>
  <c r="P271" i="4"/>
  <c r="O270" i="4"/>
  <c r="P270" i="4" s="1"/>
  <c r="O269" i="4"/>
  <c r="P269" i="4" s="1"/>
  <c r="O268" i="4"/>
  <c r="P268" i="4" s="1"/>
  <c r="O267" i="4"/>
  <c r="P267" i="4"/>
  <c r="O266" i="4"/>
  <c r="P266" i="4" s="1"/>
  <c r="O265" i="4"/>
  <c r="P265" i="4" s="1"/>
  <c r="O264" i="4"/>
  <c r="P264" i="4" s="1"/>
  <c r="O263" i="4"/>
  <c r="P263" i="4"/>
  <c r="O262" i="4"/>
  <c r="P262" i="4" s="1"/>
  <c r="O261" i="4"/>
  <c r="P261" i="4" s="1"/>
  <c r="O260" i="4"/>
  <c r="P260" i="4" s="1"/>
  <c r="O259" i="4"/>
  <c r="P259" i="4"/>
  <c r="O258" i="4"/>
  <c r="P258" i="4" s="1"/>
  <c r="O257" i="4"/>
  <c r="P257" i="4"/>
  <c r="O256" i="4"/>
  <c r="P256" i="4" s="1"/>
  <c r="O255" i="4"/>
  <c r="P255" i="4"/>
  <c r="O254" i="4"/>
  <c r="P254" i="4" s="1"/>
  <c r="P253" i="4"/>
  <c r="O253" i="4"/>
  <c r="O252" i="4"/>
  <c r="P252" i="4" s="1"/>
  <c r="O251" i="4"/>
  <c r="P251" i="4"/>
  <c r="O250" i="4"/>
  <c r="P250" i="4" s="1"/>
  <c r="O249" i="4"/>
  <c r="P249" i="4" s="1"/>
  <c r="O248" i="4"/>
  <c r="P248" i="4" s="1"/>
  <c r="O247" i="4"/>
  <c r="P247" i="4"/>
  <c r="O246" i="4"/>
  <c r="P246" i="4" s="1"/>
  <c r="P245" i="4"/>
  <c r="O245" i="4"/>
  <c r="O244" i="4"/>
  <c r="P244" i="4" s="1"/>
  <c r="O243" i="4"/>
  <c r="P243" i="4"/>
  <c r="O242" i="4"/>
  <c r="P242" i="4" s="1"/>
  <c r="O241" i="4"/>
  <c r="P241" i="4" s="1"/>
  <c r="O240" i="4"/>
  <c r="P240" i="4" s="1"/>
  <c r="O239" i="4"/>
  <c r="P239" i="4"/>
  <c r="O238" i="4"/>
  <c r="P238" i="4" s="1"/>
  <c r="P237" i="4"/>
  <c r="O237" i="4"/>
  <c r="O236" i="4"/>
  <c r="P236" i="4" s="1"/>
  <c r="O235" i="4"/>
  <c r="P235" i="4"/>
  <c r="O234" i="4"/>
  <c r="P234" i="4" s="1"/>
  <c r="O233" i="4"/>
  <c r="P233" i="4" s="1"/>
  <c r="O232" i="4"/>
  <c r="P232" i="4" s="1"/>
  <c r="O231" i="4"/>
  <c r="P231" i="4"/>
  <c r="O230" i="4"/>
  <c r="P230" i="4" s="1"/>
  <c r="P229" i="4"/>
  <c r="O229" i="4"/>
  <c r="O228" i="4"/>
  <c r="P228" i="4" s="1"/>
  <c r="O227" i="4"/>
  <c r="P227" i="4"/>
  <c r="O226" i="4"/>
  <c r="P226" i="4" s="1"/>
  <c r="O225" i="4"/>
  <c r="P225" i="4" s="1"/>
  <c r="O224" i="4"/>
  <c r="P224" i="4" s="1"/>
  <c r="O223" i="4"/>
  <c r="P223" i="4"/>
  <c r="O222" i="4"/>
  <c r="P222" i="4" s="1"/>
  <c r="P221" i="4"/>
  <c r="O221" i="4"/>
  <c r="O220" i="4"/>
  <c r="P220" i="4" s="1"/>
  <c r="O219" i="4"/>
  <c r="P219" i="4"/>
  <c r="O218" i="4"/>
  <c r="P218" i="4" s="1"/>
  <c r="O217" i="4"/>
  <c r="P217" i="4" s="1"/>
  <c r="O216" i="4"/>
  <c r="P216" i="4" s="1"/>
  <c r="O215" i="4"/>
  <c r="P215" i="4"/>
  <c r="O214" i="4"/>
  <c r="P214" i="4" s="1"/>
  <c r="P213" i="4"/>
  <c r="O213" i="4"/>
  <c r="O212" i="4"/>
  <c r="P212" i="4" s="1"/>
  <c r="O211" i="4"/>
  <c r="P211" i="4"/>
  <c r="O210" i="4"/>
  <c r="P210" i="4" s="1"/>
  <c r="O209" i="4"/>
  <c r="P209" i="4" s="1"/>
  <c r="O208" i="4"/>
  <c r="P208" i="4" s="1"/>
  <c r="O207" i="4"/>
  <c r="P207" i="4"/>
  <c r="O206" i="4"/>
  <c r="P206" i="4" s="1"/>
  <c r="P205" i="4"/>
  <c r="O205" i="4"/>
  <c r="O204" i="4"/>
  <c r="P204" i="4" s="1"/>
  <c r="O203" i="4"/>
  <c r="P203" i="4"/>
  <c r="O202" i="4"/>
  <c r="P202" i="4" s="1"/>
  <c r="O201" i="4"/>
  <c r="P201" i="4"/>
  <c r="O200" i="4"/>
  <c r="P200" i="4" s="1"/>
  <c r="O199" i="4"/>
  <c r="P199" i="4"/>
  <c r="O198" i="4"/>
  <c r="P198" i="4" s="1"/>
  <c r="O197" i="4"/>
  <c r="P197" i="4" s="1"/>
  <c r="O196" i="4"/>
  <c r="P196" i="4" s="1"/>
  <c r="O195" i="4"/>
  <c r="P195" i="4"/>
  <c r="O194" i="4"/>
  <c r="P194" i="4" s="1"/>
  <c r="O193" i="4"/>
  <c r="P193" i="4"/>
  <c r="O192" i="4"/>
  <c r="P192" i="4" s="1"/>
  <c r="O191" i="4"/>
  <c r="P191" i="4"/>
  <c r="O190" i="4"/>
  <c r="P190" i="4" s="1"/>
  <c r="O189" i="4"/>
  <c r="P189" i="4" s="1"/>
  <c r="O188" i="4"/>
  <c r="P188" i="4" s="1"/>
  <c r="O187" i="4"/>
  <c r="P187" i="4"/>
  <c r="O186" i="4"/>
  <c r="P186" i="4" s="1"/>
  <c r="O185" i="4"/>
  <c r="P185" i="4"/>
  <c r="O184" i="4"/>
  <c r="P184" i="4" s="1"/>
  <c r="O183" i="4"/>
  <c r="P183" i="4"/>
  <c r="O182" i="4"/>
  <c r="P182" i="4" s="1"/>
  <c r="O181" i="4"/>
  <c r="P181" i="4" s="1"/>
  <c r="O180" i="4"/>
  <c r="P180" i="4" s="1"/>
  <c r="O179" i="4"/>
  <c r="P179" i="4"/>
  <c r="O178" i="4"/>
  <c r="P178" i="4" s="1"/>
  <c r="O177" i="4"/>
  <c r="P177" i="4"/>
  <c r="O176" i="4"/>
  <c r="P176" i="4" s="1"/>
  <c r="O175" i="4"/>
  <c r="P175" i="4"/>
  <c r="O174" i="4"/>
  <c r="P174" i="4" s="1"/>
  <c r="O173" i="4"/>
  <c r="P173" i="4" s="1"/>
  <c r="O172" i="4"/>
  <c r="P172" i="4" s="1"/>
  <c r="O171" i="4"/>
  <c r="P171" i="4"/>
  <c r="O170" i="4"/>
  <c r="P170" i="4" s="1"/>
  <c r="O169" i="4"/>
  <c r="P169" i="4"/>
  <c r="O168" i="4"/>
  <c r="P168" i="4" s="1"/>
  <c r="O167" i="4"/>
  <c r="P167" i="4"/>
  <c r="O166" i="4"/>
  <c r="P166" i="4" s="1"/>
  <c r="O165" i="4"/>
  <c r="P165" i="4" s="1"/>
  <c r="O164" i="4"/>
  <c r="P164" i="4" s="1"/>
  <c r="O163" i="4"/>
  <c r="P163" i="4"/>
  <c r="O162" i="4"/>
  <c r="P162" i="4" s="1"/>
  <c r="O161" i="4"/>
  <c r="P161" i="4"/>
  <c r="O160" i="4"/>
  <c r="P160" i="4" s="1"/>
  <c r="O159" i="4"/>
  <c r="P159" i="4"/>
  <c r="O158" i="4"/>
  <c r="P158" i="4" s="1"/>
  <c r="O157" i="4"/>
  <c r="P157" i="4" s="1"/>
  <c r="O156" i="4"/>
  <c r="P156" i="4" s="1"/>
  <c r="O155" i="4"/>
  <c r="P155" i="4"/>
  <c r="O154" i="4"/>
  <c r="P154" i="4" s="1"/>
  <c r="O153" i="4"/>
  <c r="P153" i="4"/>
  <c r="O152" i="4"/>
  <c r="P152" i="4" s="1"/>
  <c r="O151" i="4"/>
  <c r="P151" i="4"/>
  <c r="O150" i="4"/>
  <c r="P150" i="4" s="1"/>
  <c r="O149" i="4"/>
  <c r="P149" i="4" s="1"/>
  <c r="O148" i="4"/>
  <c r="P148" i="4" s="1"/>
  <c r="O147" i="4"/>
  <c r="P147" i="4"/>
  <c r="O146" i="4"/>
  <c r="P146" i="4" s="1"/>
  <c r="O145" i="4"/>
  <c r="P145" i="4"/>
  <c r="O144" i="4"/>
  <c r="P144" i="4" s="1"/>
  <c r="O143" i="4"/>
  <c r="P143" i="4"/>
  <c r="O142" i="4"/>
  <c r="P142" i="4" s="1"/>
  <c r="O141" i="4"/>
  <c r="P141" i="4" s="1"/>
  <c r="O140" i="4"/>
  <c r="P140" i="4" s="1"/>
  <c r="O139" i="4"/>
  <c r="P139" i="4"/>
  <c r="O138" i="4"/>
  <c r="P138" i="4" s="1"/>
  <c r="O137" i="4"/>
  <c r="P137" i="4"/>
  <c r="O136" i="4"/>
  <c r="P136" i="4" s="1"/>
  <c r="O135" i="4"/>
  <c r="P135" i="4"/>
  <c r="O134" i="4"/>
  <c r="P134" i="4" s="1"/>
  <c r="O133" i="4"/>
  <c r="P133" i="4" s="1"/>
  <c r="O132" i="4"/>
  <c r="P132" i="4" s="1"/>
  <c r="O131" i="4"/>
  <c r="P131" i="4"/>
  <c r="O130" i="4"/>
  <c r="P130" i="4" s="1"/>
  <c r="O129" i="4"/>
  <c r="P129" i="4"/>
  <c r="O128" i="4"/>
  <c r="P128" i="4" s="1"/>
  <c r="O127" i="4"/>
  <c r="P127" i="4"/>
  <c r="O126" i="4"/>
  <c r="P126" i="4" s="1"/>
  <c r="O125" i="4"/>
  <c r="P125" i="4" s="1"/>
  <c r="O124" i="4"/>
  <c r="P124" i="4" s="1"/>
  <c r="O123" i="4"/>
  <c r="P123" i="4"/>
  <c r="O122" i="4"/>
  <c r="P122" i="4" s="1"/>
  <c r="O121" i="4"/>
  <c r="P121" i="4"/>
  <c r="O120" i="4"/>
  <c r="P120" i="4" s="1"/>
  <c r="O119" i="4"/>
  <c r="P119" i="4"/>
  <c r="O118" i="4"/>
  <c r="P118" i="4" s="1"/>
  <c r="O117" i="4"/>
  <c r="P117" i="4" s="1"/>
  <c r="O116" i="4"/>
  <c r="P116" i="4" s="1"/>
  <c r="O115" i="4"/>
  <c r="P115" i="4"/>
  <c r="O114" i="4"/>
  <c r="P114" i="4" s="1"/>
  <c r="O113" i="4"/>
  <c r="P113" i="4"/>
  <c r="O112" i="4"/>
  <c r="P112" i="4" s="1"/>
  <c r="O111" i="4"/>
  <c r="P111" i="4"/>
  <c r="O110" i="4"/>
  <c r="P110" i="4" s="1"/>
  <c r="O109" i="4"/>
  <c r="P109" i="4" s="1"/>
  <c r="O108" i="4"/>
  <c r="P108" i="4"/>
  <c r="O107" i="4"/>
  <c r="P107" i="4" s="1"/>
  <c r="O106" i="4"/>
  <c r="P106" i="4"/>
  <c r="O105" i="4"/>
  <c r="P105" i="4" s="1"/>
  <c r="O104" i="4"/>
  <c r="P104" i="4"/>
  <c r="O103" i="4"/>
  <c r="P103" i="4" s="1"/>
  <c r="O102" i="4"/>
  <c r="P102" i="4"/>
  <c r="O101" i="4"/>
  <c r="P101" i="4" s="1"/>
  <c r="O100" i="4"/>
  <c r="P100" i="4"/>
  <c r="O99" i="4"/>
  <c r="P99" i="4" s="1"/>
  <c r="O98" i="4"/>
  <c r="P98" i="4"/>
  <c r="O97" i="4"/>
  <c r="P97" i="4" s="1"/>
  <c r="O96" i="4"/>
  <c r="P96" i="4"/>
  <c r="O95" i="4"/>
  <c r="P95" i="4" s="1"/>
  <c r="O94" i="4"/>
  <c r="P94" i="4"/>
  <c r="O93" i="4"/>
  <c r="P93" i="4" s="1"/>
  <c r="O92" i="4"/>
  <c r="P92" i="4"/>
  <c r="O91" i="4"/>
  <c r="P91" i="4" s="1"/>
  <c r="O90" i="4"/>
  <c r="P90" i="4"/>
  <c r="O89" i="4"/>
  <c r="P89" i="4" s="1"/>
  <c r="O88" i="4"/>
  <c r="P88" i="4"/>
  <c r="O87" i="4"/>
  <c r="P87" i="4" s="1"/>
  <c r="O86" i="4"/>
  <c r="P86" i="4"/>
  <c r="O85" i="4"/>
  <c r="P85" i="4" s="1"/>
  <c r="O84" i="4"/>
  <c r="P84" i="4"/>
  <c r="O83" i="4"/>
  <c r="P83" i="4" s="1"/>
  <c r="O82" i="4"/>
  <c r="P82" i="4"/>
  <c r="O81" i="4"/>
  <c r="P81" i="4" s="1"/>
  <c r="O80" i="4"/>
  <c r="P80" i="4"/>
  <c r="O79" i="4"/>
  <c r="P79" i="4" s="1"/>
  <c r="O78" i="4"/>
  <c r="P78" i="4"/>
  <c r="O77" i="4"/>
  <c r="P77" i="4" s="1"/>
  <c r="O76" i="4"/>
  <c r="P76" i="4"/>
  <c r="O75" i="4"/>
  <c r="P75" i="4" s="1"/>
  <c r="O74" i="4"/>
  <c r="P74" i="4"/>
  <c r="O73" i="4"/>
  <c r="P73" i="4" s="1"/>
  <c r="O72" i="4"/>
  <c r="P72" i="4"/>
  <c r="O71" i="4"/>
  <c r="P71" i="4" s="1"/>
  <c r="O70" i="4"/>
  <c r="P70" i="4"/>
  <c r="O69" i="4"/>
  <c r="P69" i="4" s="1"/>
  <c r="O68" i="4"/>
  <c r="P68" i="4"/>
  <c r="O67" i="4"/>
  <c r="P67" i="4" s="1"/>
  <c r="O66" i="4"/>
  <c r="P66" i="4"/>
  <c r="O65" i="4"/>
  <c r="P65" i="4" s="1"/>
  <c r="O64" i="4"/>
  <c r="P64" i="4"/>
  <c r="O63" i="4"/>
  <c r="P63" i="4" s="1"/>
  <c r="O62" i="4"/>
  <c r="P62" i="4"/>
  <c r="O61" i="4"/>
  <c r="P61" i="4" s="1"/>
  <c r="O60" i="4"/>
  <c r="P60" i="4"/>
  <c r="O59" i="4"/>
  <c r="P59" i="4" s="1"/>
  <c r="O58" i="4"/>
  <c r="P58" i="4"/>
  <c r="O57" i="4"/>
  <c r="P57" i="4" s="1"/>
  <c r="O56" i="4"/>
  <c r="P56" i="4"/>
  <c r="O55" i="4"/>
  <c r="P55" i="4" s="1"/>
  <c r="O54" i="4"/>
  <c r="P54" i="4"/>
  <c r="O53" i="4"/>
  <c r="P53" i="4" s="1"/>
  <c r="O52" i="4"/>
  <c r="P52" i="4"/>
  <c r="O51" i="4"/>
  <c r="P51" i="4" s="1"/>
  <c r="O50" i="4"/>
  <c r="P50" i="4"/>
  <c r="O49" i="4"/>
  <c r="P49" i="4" s="1"/>
  <c r="O48" i="4"/>
  <c r="P48" i="4"/>
  <c r="O47" i="4"/>
  <c r="P47" i="4" s="1"/>
  <c r="O46" i="4"/>
  <c r="P46" i="4"/>
  <c r="O45" i="4"/>
  <c r="P45" i="4" s="1"/>
  <c r="O44" i="4"/>
  <c r="P44" i="4"/>
  <c r="O43" i="4"/>
  <c r="P43" i="4" s="1"/>
  <c r="O42" i="4"/>
  <c r="P42" i="4"/>
  <c r="O41" i="4"/>
  <c r="P41" i="4" s="1"/>
  <c r="O40" i="4"/>
  <c r="P40" i="4"/>
  <c r="O39" i="4"/>
  <c r="P39" i="4" s="1"/>
  <c r="O38" i="4"/>
  <c r="P38" i="4"/>
  <c r="O37" i="4"/>
  <c r="P37" i="4" s="1"/>
  <c r="O36" i="4"/>
  <c r="P36" i="4"/>
  <c r="O35" i="4"/>
  <c r="P35" i="4" s="1"/>
  <c r="O34" i="4"/>
  <c r="P34" i="4"/>
  <c r="O33" i="4"/>
  <c r="P33" i="4" s="1"/>
  <c r="O32" i="4"/>
  <c r="P32" i="4"/>
  <c r="O31" i="4"/>
  <c r="P31" i="4" s="1"/>
  <c r="O30" i="4"/>
  <c r="P30" i="4"/>
  <c r="O29" i="4"/>
  <c r="P29" i="4" s="1"/>
  <c r="O28" i="4"/>
  <c r="P28" i="4"/>
  <c r="O27" i="4"/>
  <c r="P27" i="4" s="1"/>
  <c r="O26" i="4"/>
  <c r="P26" i="4"/>
  <c r="O25" i="4"/>
  <c r="P25" i="4" s="1"/>
  <c r="O24" i="4"/>
  <c r="P24" i="4"/>
  <c r="O23" i="4"/>
  <c r="P23" i="4" s="1"/>
  <c r="O22" i="4"/>
  <c r="P22" i="4"/>
  <c r="O21" i="4"/>
  <c r="P21" i="4" s="1"/>
  <c r="O20" i="4"/>
  <c r="P20" i="4"/>
  <c r="O19" i="4"/>
  <c r="P19" i="4" s="1"/>
  <c r="O18" i="4"/>
  <c r="P18" i="4"/>
  <c r="O17" i="4"/>
  <c r="P17" i="4" s="1"/>
  <c r="O16" i="4"/>
  <c r="P16" i="4"/>
  <c r="O15" i="4"/>
  <c r="P15" i="4" s="1"/>
  <c r="O14" i="4"/>
  <c r="P14" i="4"/>
  <c r="O13" i="4"/>
  <c r="P13" i="4" s="1"/>
  <c r="O12" i="4"/>
  <c r="P12" i="4"/>
  <c r="O11" i="4"/>
  <c r="P11" i="4" s="1"/>
  <c r="O10" i="4"/>
  <c r="P10" i="4"/>
  <c r="O9" i="4"/>
  <c r="P9" i="4" s="1"/>
  <c r="O8" i="4"/>
  <c r="P8" i="4"/>
  <c r="O7" i="4"/>
  <c r="P7" i="4" s="1"/>
  <c r="O6" i="4"/>
  <c r="P6" i="4"/>
  <c r="O5" i="4"/>
  <c r="P5" i="4" s="1"/>
  <c r="O4" i="4"/>
  <c r="P4" i="4"/>
  <c r="O3" i="4"/>
  <c r="P3" i="4" s="1"/>
  <c r="O2" i="4"/>
  <c r="P2" i="4"/>
  <c r="P1910" i="4"/>
  <c r="O1910" i="4" s="1"/>
  <c r="P1909" i="4"/>
  <c r="O1909" i="4" s="1"/>
  <c r="P1908" i="4"/>
  <c r="O1908" i="4" s="1"/>
  <c r="P1907" i="4"/>
  <c r="O1907" i="4" s="1"/>
  <c r="P1906" i="4"/>
  <c r="O1906" i="4" s="1"/>
  <c r="P1905" i="4"/>
  <c r="O1905" i="4" s="1"/>
  <c r="P1904" i="4"/>
  <c r="O1904" i="4" s="1"/>
  <c r="P1903" i="4"/>
  <c r="O1903" i="4" s="1"/>
  <c r="P1902" i="4"/>
  <c r="O1902" i="4" s="1"/>
  <c r="P1901" i="4"/>
  <c r="O1901" i="4" s="1"/>
  <c r="P1900" i="4"/>
  <c r="O1900" i="4" s="1"/>
  <c r="P1899" i="4"/>
  <c r="O1899" i="4" s="1"/>
  <c r="P1898" i="4"/>
  <c r="O1898" i="4" s="1"/>
  <c r="P1897" i="4"/>
  <c r="O1897" i="4" s="1"/>
  <c r="P1896" i="4"/>
  <c r="O1896" i="4" s="1"/>
  <c r="P1895" i="4"/>
  <c r="O1895" i="4" s="1"/>
  <c r="P1894" i="4"/>
  <c r="O1894" i="4" s="1"/>
  <c r="P1893" i="4"/>
  <c r="O1893" i="4" s="1"/>
  <c r="P1892" i="4"/>
  <c r="O1892" i="4" s="1"/>
  <c r="P1891" i="4"/>
  <c r="O1891" i="4" s="1"/>
  <c r="P1890" i="4"/>
  <c r="O1890" i="4" s="1"/>
  <c r="P1889" i="4"/>
  <c r="O1889" i="4" s="1"/>
  <c r="P1888" i="4"/>
  <c r="O1888" i="4" s="1"/>
  <c r="P1887" i="4"/>
  <c r="O1887" i="4" s="1"/>
  <c r="P1886" i="4"/>
  <c r="O1886" i="4" s="1"/>
  <c r="P1885" i="4"/>
  <c r="O1885" i="4" s="1"/>
  <c r="P1843" i="4"/>
  <c r="O1843" i="4" s="1"/>
  <c r="P1842" i="4"/>
  <c r="O1842" i="4" s="1"/>
  <c r="P1841" i="4"/>
  <c r="O1841" i="4" s="1"/>
  <c r="P1840" i="4"/>
  <c r="O1840" i="4" s="1"/>
  <c r="P1839" i="4"/>
  <c r="O1839" i="4" s="1"/>
  <c r="P1838" i="4"/>
  <c r="O1838" i="4" s="1"/>
  <c r="P1837" i="4"/>
  <c r="O1837" i="4" s="1"/>
  <c r="P1836" i="4"/>
  <c r="O1836" i="4" s="1"/>
  <c r="P1835" i="4"/>
  <c r="O1835" i="4" s="1"/>
  <c r="P1929" i="4"/>
  <c r="O1929" i="4" s="1"/>
  <c r="P1928" i="4"/>
  <c r="O1928" i="4" s="1"/>
  <c r="P1927" i="4"/>
  <c r="O1927" i="4" s="1"/>
  <c r="P1926" i="4"/>
  <c r="O1926" i="4" s="1"/>
  <c r="P1925" i="4"/>
  <c r="O1925" i="4" s="1"/>
  <c r="P1924" i="4"/>
  <c r="O1924" i="4" s="1"/>
  <c r="P1923" i="4"/>
  <c r="O1923" i="4" s="1"/>
  <c r="P1922" i="4"/>
  <c r="O1922" i="4" s="1"/>
  <c r="P1921" i="4"/>
  <c r="O1921" i="4" s="1"/>
  <c r="P1920" i="4"/>
  <c r="O1920" i="4" s="1"/>
  <c r="P1919" i="4"/>
  <c r="O1919" i="4" s="1"/>
  <c r="P1918" i="4"/>
  <c r="O1918" i="4" s="1"/>
  <c r="P1917" i="4"/>
  <c r="O1917" i="4" s="1"/>
  <c r="P1916" i="4"/>
  <c r="O1916" i="4" s="1"/>
  <c r="P1915" i="4"/>
  <c r="O1915" i="4" s="1"/>
  <c r="P1914" i="4"/>
  <c r="O1914" i="4" s="1"/>
  <c r="P1913" i="4"/>
  <c r="O1913" i="4" s="1"/>
  <c r="P1936" i="4"/>
  <c r="O1936" i="4" s="1"/>
  <c r="P1935" i="4"/>
  <c r="O1935" i="4" s="1"/>
  <c r="P1934" i="4"/>
  <c r="O1934" i="4" s="1"/>
  <c r="P1933" i="4"/>
  <c r="O1933" i="4" s="1"/>
  <c r="P1932" i="4"/>
  <c r="O1932" i="4" s="1"/>
  <c r="P1931" i="4"/>
  <c r="O1931" i="4" s="1"/>
  <c r="P1930" i="4"/>
  <c r="O1930" i="4" s="1"/>
  <c r="P1912" i="4"/>
  <c r="O1912" i="4" s="1"/>
  <c r="P1911" i="4"/>
  <c r="O1911" i="4" s="1"/>
  <c r="P1884" i="4"/>
  <c r="O1884" i="4" s="1"/>
  <c r="P1883" i="4"/>
  <c r="O1883" i="4" s="1"/>
  <c r="P1882" i="4"/>
  <c r="O1882" i="4" s="1"/>
  <c r="P1881" i="4"/>
  <c r="O1881" i="4" s="1"/>
  <c r="P1880" i="4"/>
  <c r="O1880" i="4" s="1"/>
  <c r="P1879" i="4"/>
  <c r="O1879" i="4" s="1"/>
  <c r="P1878" i="4"/>
  <c r="O1878" i="4" s="1"/>
  <c r="P1877" i="4"/>
  <c r="O1877" i="4" s="1"/>
  <c r="P1876" i="4"/>
  <c r="O1876" i="4" s="1"/>
  <c r="P1875" i="4"/>
  <c r="O1875" i="4" s="1"/>
  <c r="P1874" i="4"/>
  <c r="O1874" i="4" s="1"/>
  <c r="P1873" i="4"/>
  <c r="O1873" i="4" s="1"/>
  <c r="P1872" i="4"/>
  <c r="O1872" i="4" s="1"/>
  <c r="P1871" i="4"/>
  <c r="O1871" i="4" s="1"/>
  <c r="P1870" i="4"/>
  <c r="O1870" i="4" s="1"/>
  <c r="P1869" i="4"/>
  <c r="O1869" i="4" s="1"/>
  <c r="P1868" i="4"/>
  <c r="O1868" i="4" s="1"/>
  <c r="P1867" i="4"/>
  <c r="O1867" i="4" s="1"/>
  <c r="P1866" i="4"/>
  <c r="O1866" i="4" s="1"/>
  <c r="P1865" i="4"/>
  <c r="O1865" i="4" s="1"/>
  <c r="P1864" i="4"/>
  <c r="O1864" i="4" s="1"/>
  <c r="P1863" i="4"/>
  <c r="O1863" i="4" s="1"/>
  <c r="P1862" i="4"/>
  <c r="O1862" i="4" s="1"/>
  <c r="P1861" i="4"/>
  <c r="O1861" i="4" s="1"/>
  <c r="P1860" i="4"/>
  <c r="O1860" i="4" s="1"/>
  <c r="P1859" i="4"/>
  <c r="O1859" i="4" s="1"/>
  <c r="P1858" i="4"/>
  <c r="O1858" i="4" s="1"/>
  <c r="P1857" i="4"/>
  <c r="O1857" i="4" s="1"/>
  <c r="P1856" i="4"/>
  <c r="O1856" i="4" s="1"/>
  <c r="P1855" i="4"/>
  <c r="O1855" i="4" s="1"/>
  <c r="P1854" i="4"/>
  <c r="O1854" i="4"/>
  <c r="P1853" i="4"/>
  <c r="O1853" i="4" s="1"/>
  <c r="P1852" i="4"/>
  <c r="O1852" i="4"/>
  <c r="P1851" i="4"/>
  <c r="O1851" i="4" s="1"/>
  <c r="P1850" i="4"/>
  <c r="O1850" i="4"/>
  <c r="P1849" i="4"/>
  <c r="O1849" i="4" s="1"/>
  <c r="P1848" i="4"/>
  <c r="O1848" i="4"/>
  <c r="P1847" i="4"/>
  <c r="O1847" i="4" s="1"/>
  <c r="P1846" i="4"/>
  <c r="O1846" i="4"/>
  <c r="P1845" i="4"/>
  <c r="O1845" i="4" s="1"/>
  <c r="P1844" i="4"/>
  <c r="O1844" i="4"/>
  <c r="P1834" i="4"/>
  <c r="O1834" i="4" s="1"/>
  <c r="P1833" i="4"/>
  <c r="O1833" i="4"/>
  <c r="P1832" i="4"/>
  <c r="O1832" i="4" s="1"/>
  <c r="P1831" i="4"/>
  <c r="O1831" i="4"/>
  <c r="P1830" i="4"/>
  <c r="O1830" i="4" s="1"/>
  <c r="P1829" i="4"/>
  <c r="O1829" i="4"/>
  <c r="P1828" i="4"/>
  <c r="O1828" i="4" s="1"/>
</calcChain>
</file>

<file path=xl/sharedStrings.xml><?xml version="1.0" encoding="utf-8"?>
<sst xmlns="http://schemas.openxmlformats.org/spreadsheetml/2006/main" count="19378" uniqueCount="5287">
  <si>
    <t>Macro10</t>
  </si>
  <si>
    <t>Macro2</t>
  </si>
  <si>
    <t>Macro3</t>
  </si>
  <si>
    <t>Macro4</t>
  </si>
  <si>
    <t>Macro5</t>
  </si>
  <si>
    <t>Macro6</t>
  </si>
  <si>
    <t>Macro7</t>
  </si>
  <si>
    <t>Macro8</t>
  </si>
  <si>
    <t>Macro9</t>
  </si>
  <si>
    <t>Recover</t>
  </si>
  <si>
    <t>Macro1</t>
  </si>
  <si>
    <t>Auto_Open</t>
  </si>
  <si>
    <t>D</t>
  </si>
  <si>
    <t>G</t>
  </si>
  <si>
    <t>1700945F1</t>
  </si>
  <si>
    <t>R</t>
  </si>
  <si>
    <t>ACN</t>
  </si>
  <si>
    <t>1184500F3</t>
  </si>
  <si>
    <t>L</t>
  </si>
  <si>
    <t>1702595G20</t>
  </si>
  <si>
    <t>NETVANTA 1535P 1.1 GEN</t>
  </si>
  <si>
    <t>B</t>
  </si>
  <si>
    <t>1702595G10</t>
  </si>
  <si>
    <t>ADTRAN Part Number</t>
  </si>
  <si>
    <t>Previous Generation Part Number</t>
  </si>
  <si>
    <t>Short Description</t>
  </si>
  <si>
    <t>Category</t>
  </si>
  <si>
    <t>Sub Category</t>
  </si>
  <si>
    <t>Model Name</t>
  </si>
  <si>
    <t>Description</t>
  </si>
  <si>
    <t>CLEI Code</t>
  </si>
  <si>
    <t>Discount Band</t>
  </si>
  <si>
    <t>Currency</t>
  </si>
  <si>
    <t>Item List Price</t>
  </si>
  <si>
    <t>Effective Date</t>
  </si>
  <si>
    <t>Expiration Date</t>
  </si>
  <si>
    <t>1100ALR001WIFSV</t>
  </si>
  <si>
    <t xml:space="preserve">                </t>
  </si>
  <si>
    <t>PROSTART REMOTE</t>
  </si>
  <si>
    <t>PROSERVICES</t>
  </si>
  <si>
    <t>ENTERPRISE WLAN-ACES INSTALL</t>
  </si>
  <si>
    <t>ENTERPRISE WVLAN-PROSERVICES</t>
  </si>
  <si>
    <t>-</t>
  </si>
  <si>
    <t>E4</t>
  </si>
  <si>
    <t>USD</t>
  </si>
  <si>
    <t>1100ALR115L16</t>
  </si>
  <si>
    <t>ProStart REM AFTR HRS</t>
  </si>
  <si>
    <t>INTN ROUTER-PROSTART</t>
  </si>
  <si>
    <t>INTN ROUTER-PROSERVICES</t>
  </si>
  <si>
    <t>ProStart After Hours Remote (excludes Sunday &amp; Holidays) telephone support of customer installation of  NetVanta VPN Client 100 Users</t>
  </si>
  <si>
    <t>E</t>
  </si>
  <si>
    <t>1100ALR115N11</t>
  </si>
  <si>
    <t>ProStart After Hours Remote (excludes Sunday &amp; Holidays) telephone support of customer installation of  NetVanta 5305 Sub-rate T3 Bundle</t>
  </si>
  <si>
    <t>1100ALR115N12</t>
  </si>
  <si>
    <t>ProStart After Hours Remote (excludes Sunday &amp; Holidays) telephone support of customer installation of  NetVanta 5305  Standard Install (excludes BGP, IGMP, QOS, VPN)</t>
  </si>
  <si>
    <t>1100ALR115N13</t>
  </si>
  <si>
    <t>1100ALR120N10</t>
  </si>
  <si>
    <t>ProStart REM SUNDAY/HOLIDAY</t>
  </si>
  <si>
    <t>1100ALR120N11</t>
  </si>
  <si>
    <t>ProStart Sunday/Holiday Remote telephone support of customer installation of  NetVanta 5305 Sub-rate T3 Bundle</t>
  </si>
  <si>
    <t>1100ALR120N12</t>
  </si>
  <si>
    <t>ProStart Sunday/Holiday Remote telephone support of customer installation of  NetVanta 5305  Standard Install (excludes BGP, IGMP, QOS, VPN)</t>
  </si>
  <si>
    <t>1100ALR120N13</t>
  </si>
  <si>
    <t>1100ALR1001WIF1</t>
  </si>
  <si>
    <t>1100ALR2101WIF1</t>
  </si>
  <si>
    <t>1100ALR10001SMB</t>
  </si>
  <si>
    <t>ProStart REM</t>
  </si>
  <si>
    <t>INTN IPT-PROSTART</t>
  </si>
  <si>
    <t>INTN IPT-PROSERVICES</t>
  </si>
  <si>
    <t>E3</t>
  </si>
  <si>
    <t>PROSTART REM</t>
  </si>
  <si>
    <t>INTN IPT-ADD ONS PROSTART</t>
  </si>
  <si>
    <t>1100ALR10015N</t>
  </si>
  <si>
    <t>ProStart Remote telephone support of customer installation of NetVanta 1335(PoE) WiFi</t>
  </si>
  <si>
    <t>1100ALR10019N</t>
  </si>
  <si>
    <t>ProStart Remote telephone support of customer installation of  NetVanta VPN Client 1 User</t>
  </si>
  <si>
    <t>1100ALR10020N</t>
  </si>
  <si>
    <t>ProStart Remote telephone support of customer installation of  NetVanta VPN Client 5 Users</t>
  </si>
  <si>
    <t>1100ALR10021N</t>
  </si>
  <si>
    <t>ProStart Remote telephone support of customer installation of  NetVanta VPN Client 25 Users</t>
  </si>
  <si>
    <t>1100ALR10023N</t>
  </si>
  <si>
    <t>ProStart Remote telephone support of customer installation of  NetVanta VPN Client 10 Users</t>
  </si>
  <si>
    <t>1100ALR10024N</t>
  </si>
  <si>
    <t>ProStart Remote telephone support of customer installation of  NetVanta VPN Client 50 Users</t>
  </si>
  <si>
    <t>INTN IP BUS GATE-PROSTART</t>
  </si>
  <si>
    <t>INTP IP BUS GATE-PROSERVICES</t>
  </si>
  <si>
    <t>1100ALR10026L</t>
  </si>
  <si>
    <t>IAD - PROSTART</t>
  </si>
  <si>
    <t>IAD-PROSERVICES</t>
  </si>
  <si>
    <t>ProStart Remote telephone support of customer installation of  TA 600R, 604</t>
  </si>
  <si>
    <t>1100ALR10027L</t>
  </si>
  <si>
    <t>1100ALR10027N</t>
  </si>
  <si>
    <t>INTN SWITCH-PROSTART</t>
  </si>
  <si>
    <t>INTN SWITCH-PROSERVICES</t>
  </si>
  <si>
    <t>1100ALR10028L</t>
  </si>
  <si>
    <t>ProStart Remote telephone support of customer installation of TA 916, 924, NetVanta 6330 16FXS, NetVanta 6330 16FXS+8FXO, NetVanta 6330 24FXS, NetVanta 6360 16FXS, NetVanta 6360 16FXS+8FXO, NetVanta 6360 24FXS, NetVanta 644, NetVanta 6240 16FXS, NetVanta 6240 24FXS, NetVanta 6250 16 FXS, NetVanta 6250 16 FXS with Lifeline, NetVanta 6250 24 FXS, NetVanta 6250 16 FXS with Lifeline, NetVanta 6250 16 FXS + 9 FXO.</t>
  </si>
  <si>
    <t>1100ALR10028N</t>
  </si>
  <si>
    <t>LOOP ACCESS - PROSTART</t>
  </si>
  <si>
    <t>LEGACY-PROSERVICES</t>
  </si>
  <si>
    <t>1100ALR10029N</t>
  </si>
  <si>
    <t>OPTICAL - PROSTART</t>
  </si>
  <si>
    <t>OPTICAL-PROSERVICES</t>
  </si>
  <si>
    <t>1100ALR10030N</t>
  </si>
  <si>
    <t>1100ALR10031N</t>
  </si>
  <si>
    <t>1100ALR11515N</t>
  </si>
  <si>
    <t>ProStart After Hours Remote (excludes Sunday &amp; Holidays) telephone support of customer installation of  NetVanta 1335(PoE) WiFi</t>
  </si>
  <si>
    <t>1100ALR11519N</t>
  </si>
  <si>
    <t>ProStart After Hours Remote (excludes Sunday &amp; Holidays) telephone support of customer installation of  NetVanta VPN Client 1 User</t>
  </si>
  <si>
    <t>1100ALR11520N</t>
  </si>
  <si>
    <t>ProStart After Hours Remote (excludes Sunday &amp; Holidays) telephone support of customer installation of  NetVanta VPN Client 5 Users</t>
  </si>
  <si>
    <t>1100ALR11521N</t>
  </si>
  <si>
    <t>ProStart After Hours Remote (excludes Sunday &amp; Holidays) telephone support of customer installation of  NetVanta VPN Client 25 Users</t>
  </si>
  <si>
    <t>1100ALR11523N</t>
  </si>
  <si>
    <t>ProStart After Hours Remote (excludes Sunday &amp; Holidays) telephone support of customer installation of  NetVanta VPN Client 10 Users</t>
  </si>
  <si>
    <t>1100ALR11524N</t>
  </si>
  <si>
    <t>ProStart After Hours Remote (excludes Sunday &amp; Holidays) telephone support of customer installation of  NetVanta VPN Client 50 Users</t>
  </si>
  <si>
    <t>1100ALR11525N</t>
  </si>
  <si>
    <t>ProStart After Hours Remote (excludes Sunday &amp; Holidays) telephone support of customer installation of  NetVanta 6355</t>
  </si>
  <si>
    <t>1100ALR11527L</t>
  </si>
  <si>
    <t>ProStart After Hrs. Remote (excludes Sunday and Holidays) telephone support of customer ProStart of TA 904, 908, 912, TA 908eSBC, NetVanta 6310, NetVanta 6330 8FXS,  NetVanta 6360 8FXS, NetVanta 6240 8FXS, NetVanta 6310 SBC, NetVanta 6250 8FXS, NetVanta 6250 8 FXS with lifeline, NetVanta 6250 8 FXS with SBC Feature Pack</t>
  </si>
  <si>
    <t>1100ALR11527N</t>
  </si>
  <si>
    <t>1100ALR11528L</t>
  </si>
  <si>
    <t>ProStart After Hrs. Remote (excludes Sunday and Holidays) telephone support of customer ProStart of TA 916, 924, NetVanta 6330 16FXS, NetVanta 6330 16FXS+8FXO, NetVanta 6330 24FXS, NetVanta 6360 16FXS, NetVanta 6360 16FXS+8FXO, NetVanta 6360 24FXS, NetVanta 644, NetVanta 6240 16FXS, NetVanta 6240 24FXS, NetVanta 6250 16 FXS, NetVanta 6250 16 FXS with Lifeline, NetVanta 6250 24 FXS, NetVanta 6250 16 FXS with Lifeline, NetVanta 6250 16 FXS + 9 FXO.</t>
  </si>
  <si>
    <t>1100ALR11528N</t>
  </si>
  <si>
    <t>1100ALR11529N</t>
  </si>
  <si>
    <t>1100ALR11530N</t>
  </si>
  <si>
    <t>ProServ REM AFTER HRS</t>
  </si>
  <si>
    <t>1100ALR11531N</t>
  </si>
  <si>
    <t>1100ALR12015N</t>
  </si>
  <si>
    <t>ProStart Sunday/Holiday Remote telephone support of customer installation of  NetVanta 1335(PoE) WiFi</t>
  </si>
  <si>
    <t>1100ALR12026L</t>
  </si>
  <si>
    <t>ProStart Sunday/Holiday Remote telephone support of customer installation of  TA 600R, 604</t>
  </si>
  <si>
    <t>1100ALR12027L</t>
  </si>
  <si>
    <t>ProStart Sunday/Holiday Remote telephone support of customer ProStart of TA 904, 908, 912, TA 908eSBC, NetVanta 6310, NetVanta 6330 8FXS,  NetVanta 6360 8FXS, NetVanta 6240 8FXS, NetVanta 6310 SBC, NetVanta 6250 8FXS, NetVanta 6250 8 FXS with lifeline, NetVanta 6250 8 FXS with SBC Feature Pack</t>
  </si>
  <si>
    <t>1100ALR12027N</t>
  </si>
  <si>
    <t>1100ALR12028L</t>
  </si>
  <si>
    <t>ProStart Sunday/Holiday Remote telephone support of customer ProStart of TA 916, 924, NetVanta 6330 16FXS, NetVanta 6330 16FXS+8FXO, NetVanta 6330 24FXS, NetVanta 6360 16FXS, NetVanta 6360 16FXS+8FXO, NetVanta 6360 24FXS, NetVanta 644, NetVanta 6240 16FXS, NetVanta 6240 24FXS, NetVanta 6250 16 FXS, NetVanta 6250 16 FXS with Lifeline, NetVanta 6250 24 FXS, NetVanta 6250 16 FXS with Lifeline, NetVanta 6250 16 FXS + 9 FXO.</t>
  </si>
  <si>
    <t>1100ALR12028N</t>
  </si>
  <si>
    <t>1100ALR12029N</t>
  </si>
  <si>
    <t>1100ALR12030N</t>
  </si>
  <si>
    <t>ProServ REM SUN/HOL INSTALL</t>
  </si>
  <si>
    <t>1100ALR12031N</t>
  </si>
  <si>
    <t>1100ALR30001W</t>
  </si>
  <si>
    <t>PROFESSIONAL SERVICE VOUCHER</t>
  </si>
  <si>
    <t>INTN (UC)-ADD ONS PROSTART</t>
  </si>
  <si>
    <t>INTN UC-PROSERVICES</t>
  </si>
  <si>
    <t>E1</t>
  </si>
  <si>
    <t>1100ALR30005W</t>
  </si>
  <si>
    <t>1100ALR30010W</t>
  </si>
  <si>
    <t>1100ALR30025W</t>
  </si>
  <si>
    <t>1100ALR30050W</t>
  </si>
  <si>
    <t>1100ALR30075W</t>
  </si>
  <si>
    <t>1100ALR30100W</t>
  </si>
  <si>
    <t>1100ALS001WIFSV</t>
  </si>
  <si>
    <t>PROSTART OST WIFI SURVEY</t>
  </si>
  <si>
    <t>1100ALS3GSV</t>
  </si>
  <si>
    <t>ProStart OST SURVEY</t>
  </si>
  <si>
    <t>On-Site 3G Site Survey performed during normal business hours M-F, 8am - 5pm site time</t>
  </si>
  <si>
    <t>PROSERVICES MAINT,INSTALL,FEES</t>
  </si>
  <si>
    <t>1100ALS115N11</t>
  </si>
  <si>
    <t>ProStart OST AFTR HRS</t>
  </si>
  <si>
    <t>ProStart After Hours On-Site Installation (excludes Sunday &amp; Holidays) NetVanta 5305 Sub-rate T3 Bundle</t>
  </si>
  <si>
    <t>1100ALS115N12</t>
  </si>
  <si>
    <t>ProStart After Hours On-Site Installation (excludes Sunday &amp; Holidays) NetVanta 5305  Standard Install (excludes BGP, IGMP, QOS, VPN)</t>
  </si>
  <si>
    <t>1100ALS115N13</t>
  </si>
  <si>
    <t>1100ALS120N11</t>
  </si>
  <si>
    <t>ProStart OST SUNDAY/HOLIDAY</t>
  </si>
  <si>
    <t>ProStart Sunday/Holiday On-Site Installation of  NetVanta 5305 Sub-rate T3 Bundle</t>
  </si>
  <si>
    <t>1100ALS120N12</t>
  </si>
  <si>
    <t>ProStart Sunday/Holiday On-Site Installation of  NetVanta 5305  Standard Install (excludes BGP, IGMP, QOS, VPN)</t>
  </si>
  <si>
    <t>1100ALS120N13</t>
  </si>
  <si>
    <t>1100ALS1001WIF1</t>
  </si>
  <si>
    <t>PROSTART ONSITE</t>
  </si>
  <si>
    <t>1100ALS2101WIF1</t>
  </si>
  <si>
    <t>1100ALS10001SMB</t>
  </si>
  <si>
    <t>ProStart OST UPGRADE</t>
  </si>
  <si>
    <t>ProStart OST</t>
  </si>
  <si>
    <t>1100ALS10010W</t>
  </si>
  <si>
    <t>ProStart CABLE</t>
  </si>
  <si>
    <t>Tag and Tone service for up to 24 pairs, to be performed during normal business hours, Monday through Friday, 8 am until 5 pm local time.  To be used in conjunction with a NetVanta 1535P or 1235P installation</t>
  </si>
  <si>
    <t>1100ALS10011W</t>
  </si>
  <si>
    <t>ProStart CABLE AFTR HRS</t>
  </si>
  <si>
    <t>Tag and Tone service for up to 24 pairs, to be performed after-hours, Monday through Thursday.  To be used in conjunction with a NetVanta 1535P or 1235P installation</t>
  </si>
  <si>
    <t>1100ALS10015N</t>
  </si>
  <si>
    <t>ProStart On Site Installation of NetVanta 1335(PoE) WiFi</t>
  </si>
  <si>
    <t>1100ALS10026L</t>
  </si>
  <si>
    <t>ProStart On-Site Installation of TA 600R, 604</t>
  </si>
  <si>
    <t>1100ALS10027L</t>
  </si>
  <si>
    <t>ProStart On-Site ProStart of TA 904, 908, 912, TA 908eSBC, NetVanta 6310, NetVanta 6330 8FXS, NetVanta 6360 8FXS, NetVanta 6240 8FXS, NetVanta 6310 SBC, NetVanta 6250 8FXS, NetVanta 6250 8 FXS with lifeline, NetVanta 6250 8 FXS with SBC Feature Pack</t>
  </si>
  <si>
    <t>1100ALS10027N</t>
  </si>
  <si>
    <t>1100ALS10028L</t>
  </si>
  <si>
    <t>ProStart On-Site ProStart of TA 916, 924, NetVanta 6330 16FXS, NetVanta 6330 16FXS+8FXO, NetVanta 6330 24FXS, NetVanta 6360 16FXS, NetVanta 6360 16FXS+8FXO, NetVanta 6360 24FXS, NetVanta 644, NetVanta 6240 16FXS, NetVanta 6240 24FXS, NetVanta 6250 16 FXS, NetVanta 6250 16 FXS with Lifeline, NetVanta 6250 24 FXS, NetVanta 6250 16 FXS with Lifeline, NetVanta 6250 16 FXS + 9 FXO.</t>
  </si>
  <si>
    <t>1100ALS10028N</t>
  </si>
  <si>
    <t>1100ALS10029N</t>
  </si>
  <si>
    <t>1100ALS10030N</t>
  </si>
  <si>
    <t>1100ALS10031N</t>
  </si>
  <si>
    <t>1100ALS11508LT</t>
  </si>
  <si>
    <t>ProStart After Hours Silver NetVanta 7xxx Install Package (excludes Sunday &amp; Holiday) - ProStart installation of NetVanta 7xxx in accordance to the Silver IPT package features M-F, 8am-5pm site time (must be sold in conjunction with ProStart Per User NetVanta 7xxx Phone Install) Project scope will be validated at the start of the install project and must be finalized before moving forward.  See www.adtran.com/Prostart for package details</t>
  </si>
  <si>
    <t>1100ALS11509LT</t>
  </si>
  <si>
    <t>ProStart After Hours Gold NetVanta 7xxx Install Package (excludes Sunday &amp; Holiday) - ProStart installation of NetVanta 7xxx in accordance to the Gold IPT package features M-F, 8am-5pm site time (must be sold in conjunction with ProStart Per User NetVanta 7xxx Phone Install). Project scope will be validated at the start of the install project and must be finalized before moving forward.  See www.adtran.com/Prostart for package details</t>
  </si>
  <si>
    <t>1100ALS11510LT</t>
  </si>
  <si>
    <t>ProStart After Hours Platinum NetVanta 7xxx Install Package (excludes Sunday &amp; Holiday) - ProStart installation of NetVanta 7xxx in accordance to the Platinum IPT package features M-F, 8am-5pm site time (must be sold in conjunction with the ProStart Per User NetVanta 7xxx Phone Install). Project scope will be validated at the start of the install project and must be finalized before moving forward.  See www.adtran.com/Prostart for package details</t>
  </si>
  <si>
    <t>1100ALS11511LT</t>
  </si>
  <si>
    <t>ProStart After Hours Per User Installation Fee (excludes Sunday &amp; Holiday) to be sold in conjunction with NetVanta 7xxx Installation (Silver, Gold, Platinum) package. See www.adtran.com/Prostart for package details</t>
  </si>
  <si>
    <t>1100ALS11513LT</t>
  </si>
  <si>
    <t>ProStart After Hours On-Site Installation (excludes Sunday &amp; Holidays) supporting PRI test and turn-up support with installation of NetVanta 7100 - Base Installation REQUIRED</t>
  </si>
  <si>
    <t>1100ALS11515N</t>
  </si>
  <si>
    <t>ProStart After Hours On-Site Installation (excludes Sunday &amp; Holidays) NetVanta 1335(PoE) WiFi</t>
  </si>
  <si>
    <t>1100ALS11516LT</t>
  </si>
  <si>
    <t>ProStart On Site Installation of Advance Voice Features supports either SIP trunking(up to 10), SIP networking(per project), SABR or System Mode/Scheduler with installation of NetVanta 7xxx - Base Installation REQUIRED *per feature*</t>
  </si>
  <si>
    <t>1100ALS11519LT</t>
  </si>
  <si>
    <t>ProStart On Site Installation of Advanced Routing or Firewall (beyond default) or VPN in installation of NetVanta 7xxx - Base Installation REQUIRED</t>
  </si>
  <si>
    <t>1100ALS11525L</t>
  </si>
  <si>
    <t>ProServices After Hrs. On-Site ProStart (excludes Sunday and Holidays) OCU 45</t>
  </si>
  <si>
    <t>1100ALS11525N</t>
  </si>
  <si>
    <t>ProStart After Hours On-Site Installation (excludes Sunday &amp; Holidays) NetVanta 6355</t>
  </si>
  <si>
    <t>1100ALS11526L</t>
  </si>
  <si>
    <t>ProStart After Hours On-Site Installation (excludes Sunday &amp; Holidays) TA 600R, 604</t>
  </si>
  <si>
    <t>1100ALS11527L</t>
  </si>
  <si>
    <t>ProStart After Hrs. On-Site ProStart (excludes Sunday and Holidays) TA 904, 908, 912, TA 908eSBC, NetVanta 6310, NetVanta 6330 8FXS,  NetVanta 6360 8FXS, NetVanta 6240 8FXS, NetVanta 6310 SBC, NetVanta 6250 8FXS, NetVanta 6250 8 FXS with lifeline, NetVanta 6250 8 FXS with SBC Feature Pack</t>
  </si>
  <si>
    <t>1100ALS11527N</t>
  </si>
  <si>
    <t>1100ALS11528L</t>
  </si>
  <si>
    <t>ProStart After Hrs. On-Site ProStart (excludes Sunday and Holidays) TA 916, 924, NetVanta 6330 16FXS, NetVanta 6330 16FXS+8FXO, NetVanta 6330 24FXS, NetVanta 6360 16FXS, NetVanta 6360 16FXS+8FXO, NetVanta 6360 24FXS, NetVanta 644, NetVanta 6240 16FXS, NetVanta 6240 24FXS, NetVanta 6250 16 FXS, NetVanta 6250 16 FXS with Lifeline, NetVanta 6250 24 FXS, NetVanta 6250 16 FXS with Lifeline, NetVanta 6250 16 FXS + 9 FXO.</t>
  </si>
  <si>
    <t>1100ALS11528N</t>
  </si>
  <si>
    <t>1100ALS11529L</t>
  </si>
  <si>
    <t>ProStart After Hours On-Site Installation (excludes Sunday &amp; Holidays) T3SU 300</t>
  </si>
  <si>
    <t>1100ALS11529N</t>
  </si>
  <si>
    <t>1100ALS11530L</t>
  </si>
  <si>
    <t>ProStart After Hours On-Site Installation (excludes Sunday &amp; Holidays) Non-Redundant Opti-3</t>
  </si>
  <si>
    <t>1100ALS11530N</t>
  </si>
  <si>
    <t>ProServ OST AFTER HRS INSTALL</t>
  </si>
  <si>
    <t>1100ALS11531N</t>
  </si>
  <si>
    <t>1100ALS12008LT</t>
  </si>
  <si>
    <t>ProStart Silver NetVanta 7xxx Install Package Sunday/Holiday - ProStart installation of NetVanta 7xxx in accordance to the Silver package features M-F, 8am-5pm site time (must be sold in conjunction with ProStart Per User NetVanta 7xxx Phone Install) Project scope will be validated at the start of the install project and must be finalized before moving forward.  See www.adtran.com/Prostart for package details</t>
  </si>
  <si>
    <t>1100ALS12009LT</t>
  </si>
  <si>
    <t>ProStart Gold IPT Install Package Sunday/Holiday- ProStart installation of NetVanta 7xxx in accordance to the Gold IPT package features M-F, 8am-5pm (must be sold in conjunction with ProStart Per User IPT Phone Install). Project scope will be validated at the start of the install project and must be finalized before moving forward.  See www.adtran.com/Prostart for package details</t>
  </si>
  <si>
    <t>1100ALS12010LT</t>
  </si>
  <si>
    <t>ProStart Platinum NetVanta 7xxx Install Package Sunday/Holiday - ProStart installation of NetVanta 7xxx in accordance to the Platinum package features M-F, 8am-5pm site time (must be sold in conjunction with the ProStart Per User NetVanta 7xxx Phone Install).  Project scope will be validated at the start of the install project and must be finalized before moving forward. See www.adtran.com/Prostart for package details</t>
  </si>
  <si>
    <t>1100ALS12011LT</t>
  </si>
  <si>
    <t>ProStart Sunday/Holiday Per User Installation Fee to be sold in conjunction with NetVanta 7xxx Installation (Silver, Gold, Platinum) packages. See www.adtran.com/Prostart for package details</t>
  </si>
  <si>
    <t>1100ALS12013LT</t>
  </si>
  <si>
    <t>ProStart Sunday/Holiday On-Site Installation supporting PRI test and turn-up support with installation of NetVanta 7100 - Base Installation REQUIRED</t>
  </si>
  <si>
    <t>1100ALS12015N</t>
  </si>
  <si>
    <t>ProStart Sunday/Holiday On-Site Installation of  NetVanta 1335(PoE) WiFi</t>
  </si>
  <si>
    <t>1100ALS12016LT</t>
  </si>
  <si>
    <t>1100ALS12019LT</t>
  </si>
  <si>
    <t>1100ALS12025N</t>
  </si>
  <si>
    <t>ProStart Sunday/Holiday On-Site Installation of  NetVanta 6355</t>
  </si>
  <si>
    <t>1100ALS12026L</t>
  </si>
  <si>
    <t>ProStart Sunday/Holiday On-Site Installation of  TA 600R, 604</t>
  </si>
  <si>
    <t>1100ALS12027L</t>
  </si>
  <si>
    <t>ProStart Sunday/Holiday On-Site ProStart of TA 904, 908, 912, TA 908eSBC, NetVanta 6310, NetVanta 6330 8FXS,  NetVanta 6360 8FXS, NetVanta 6240 8FXS, NetVanta 6310 SBC, NetVanta 6250 8FXS, NetVanta 6250 8 FXS with lifeline, NetVanta 6250 8 FXS with SBC Feature Pack</t>
  </si>
  <si>
    <t>1100ALS12027N</t>
  </si>
  <si>
    <t>1100ALS12028L</t>
  </si>
  <si>
    <t>ProStart Sunday/Holiday On-Site ProStart of TA 916, 924, NetVanta 6330 16FXS, NetVanta 6330 16FXS+8FXO, NetVanta 6330 24FXS, NetVanta 6360 16FXS, NetVanta 6360 16FXS+8FXO, NetVanta 6360 24FXS, NetVanta 644, NetVanta 6240 16FXS, NetVanta 6240 24FXS, NetVanta 6250 16 FXS, NetVanta 6250 16 FXS with Lifeline, NetVanta 6250 24 FXS, NetVanta 6250 16 FXS with Lifeline, NetVanta 6250 16 FXS + 9 FXO.</t>
  </si>
  <si>
    <t>1100ALS12028N</t>
  </si>
  <si>
    <t>1100ALS12029L</t>
  </si>
  <si>
    <t>ProStart Sunday/Holiday On-Site Installation of  T3SU 300</t>
  </si>
  <si>
    <t>1100ALS12029N</t>
  </si>
  <si>
    <t>1100ALS12030L</t>
  </si>
  <si>
    <t>ProStart Sunday/Holiday On-Site Installation of  Non-Redundant Opti-3</t>
  </si>
  <si>
    <t>1100ALS12030N</t>
  </si>
  <si>
    <t>ProServ OST SUN/HOL INSTALL</t>
  </si>
  <si>
    <t>1100ALS12031N</t>
  </si>
  <si>
    <t>1100ALSIPTSV</t>
  </si>
  <si>
    <t>ProStart REM SURVEY</t>
  </si>
  <si>
    <t>1100AM5801MAC</t>
  </si>
  <si>
    <t>ProCare MAC 1 YR</t>
  </si>
  <si>
    <t>INTN IPT-PROCARE</t>
  </si>
  <si>
    <t>PROCARE NBD HW ONLY 1YR</t>
  </si>
  <si>
    <t>OPTICAL - PROCARE</t>
  </si>
  <si>
    <t>1100AM580133M</t>
  </si>
  <si>
    <t>ProCare 1 Year NBD Remote Maintenance next business day delivery of replacement parts, available Monday through Friday, 7 am until 7 pm CT covers Non-Redundant Opti-3</t>
  </si>
  <si>
    <t>1100AM580145N</t>
  </si>
  <si>
    <t>ProCare 5x8xNBD OST 1YR</t>
  </si>
  <si>
    <t>INTN NTWK MGMT-PROCARE</t>
  </si>
  <si>
    <t>INTN NTWK MGMT-PROSERVICES</t>
  </si>
  <si>
    <t>PROCARE NBD HW ONLY 3YR</t>
  </si>
  <si>
    <t>1100AM580333M</t>
  </si>
  <si>
    <t>ProCare 3 year NBD Remote Maintenance for the Non-Redundant Opti-3, providing: 1 hour response time into technical support for outages, and best effort response time for non-outage troubles, access to software upgrades and patches, and next business day hardware replacement, available Monday through Friday, 7 am until 7 pm CST</t>
  </si>
  <si>
    <t>PROCARE NBD HW ONLY OST 1YR</t>
  </si>
  <si>
    <t>1100AM588133M</t>
  </si>
  <si>
    <t>ProCare 1 year NBD Remote Maintenance for the Non-Redundant Opti-3, providing: 1 hour response time into technical support for outages, and best effort response time for non-outage troubles, access to software upgrades and patches, and next business day hardware replacement with ProCare on-site representative, available Monday through Friday, 7 am until 7 pm CST</t>
  </si>
  <si>
    <t>1100AM588150N</t>
  </si>
  <si>
    <t>ProServ 5x8xNBD OST 1YR</t>
  </si>
  <si>
    <t>INTN ROUTER-PROCARE</t>
  </si>
  <si>
    <t>ProCare 1 Year 5x8xNBD On-site Maintenance for TA 818, providing: 1 hour response time into technical support for outages, and best effort response time for non-outage troubles, access to software upgrades and patches, and next business day hardware replacement with ProCare on-site representative, available Monday through Friday 7 am until 7 pm CST</t>
  </si>
  <si>
    <t>1100AM588151N</t>
  </si>
  <si>
    <t>ProCare 1 Year NBD On-site Maintenance for the NetVanta 873, providing: 1 hour response time into technical support for outages, and best effort for non-outage troubles, access to software upgrades and patches, and next business day hardware replacement with ProCare on-site representative, available Monday through Friday, 7 am until 7 pm CST</t>
  </si>
  <si>
    <t>PROCARE NBD HW ONLY OST 3YR</t>
  </si>
  <si>
    <t>1100AM588333M</t>
  </si>
  <si>
    <t>ProCare 3 year NBD Remote Maintenance for the Non-Redundant Opti-3, providing: 1 hour response time into technical support for outages, and best effort response time for non-outage troubles, access to software upgrades and patches, and next business day hardware replacement with ProCare on-site representative, available Monday through Friday, 7 am until 7 pm CST</t>
  </si>
  <si>
    <t>1100AM588350N</t>
  </si>
  <si>
    <t>ProServ 5x8xNBD OST 3YR</t>
  </si>
  <si>
    <t>ProCare 3 Year 5x8xNBD On-site Maintenance for TA 818, providing: 1 hour response time into technical support for outages, and best effort response time for non-outage troubles, access to software upgrades and patches, and next business day hardware replacement with ProCare on-site representative, available Monday through Friday 7 am until 7 pm CST</t>
  </si>
  <si>
    <t>1100AM588351N</t>
  </si>
  <si>
    <t>ProCare 3 Year NBD On-site Maintenance for the NetVanta 873, providing: 1 hour response time into technical support for outages, and best effort for non-outage troubles, access to software upgrades and patches, and next business day hardware replacement with ProCare on-site representative, available Monday through Friday, 7 am until 7 pm CST</t>
  </si>
  <si>
    <t>PROCARE 4HR HW ONLY 1YR</t>
  </si>
  <si>
    <t>1100AM740133M</t>
  </si>
  <si>
    <t>ProCare 1 Year 7x24x4 Remote Maintenance for the Non-Redundant Opti-3, providing: 30 minute response time into technical support for outages, and best effort response time for non-outage troubles, access to software upgrades and patches, and 4 hour hardware replacement, available 24 hours a day, 7 days a week</t>
  </si>
  <si>
    <t>1100AM740145N</t>
  </si>
  <si>
    <t>ProCare 7x24x4 OST 1YR</t>
  </si>
  <si>
    <t>30 minute phone response, 4 hour delivery of replacement parts, available 24 hours a day, 7 days a week covers NetVanta 450 Server</t>
  </si>
  <si>
    <t>PROCARE 4HR HW ONLY 3YR</t>
  </si>
  <si>
    <t>1100AM740333M</t>
  </si>
  <si>
    <t>ProCare 3 Year 7x24x4 Remote Maintenance for the Non-Redundant Opti-3, providing: 30 minute response time into technical support for outages, and best effort response time for non-outage troubles, access to software upgrades and patches, and 4 hour hardware replacement, available 24 hours a day, 7 days a week</t>
  </si>
  <si>
    <t>PROCARE 4HR HW ONLY OST 1YR</t>
  </si>
  <si>
    <t>1100AM744133M</t>
  </si>
  <si>
    <t>ProCare 1 Year 7x24x4 On-site Maintenance for the Non-Redundant Opti-3, providing: 30 minute response time into technical support for outages, and best effort response time for non-outage troubles, access to software upgrades and patches, and 4 hour hardware replacement with ProCare on-site representative, available 24 hours a day, 7 days a week</t>
  </si>
  <si>
    <t>1100AM744150N</t>
  </si>
  <si>
    <t>ProServ 7x24x4 OST 1YR</t>
  </si>
  <si>
    <t>ProCare 1 Year 7x24x4 On-site Maintenance for the NetVanta 818, providing: 30 minute phone response time into technical support for outages, and best effort response times for non-outage troubles, access to software upgrades and patches, and 4 hours hardware replacement with ProCare on-site representative, available 24 hours a day, 7 days a week</t>
  </si>
  <si>
    <t>1100AM744151N</t>
  </si>
  <si>
    <t>ProCare 1 Year 7x24x4 On-site Maintenance for the 873, providing: 30 minute phone response time into technical support for outages, and best effort for non-outage troubles, access to software upgrades and patches, and 4 hour hardware replacement with ProCare on-site representative, available Monday through Friday, 7 am until 7 pm CST</t>
  </si>
  <si>
    <t>PROCARE 4HR HW ONLY OST 3YR</t>
  </si>
  <si>
    <t>1100AM744333M</t>
  </si>
  <si>
    <t>ProCare 3 Year 7x24x4 On-site Maintenance for the Non-Redundant Opti-3, providing: 30 minute response time into technical support for outages, and best effort response time for non-outage troubles, access to software upgrades and patches, and 4 hour hardware replacement with ProCare on-site representative, available 24 hours a day, 7 days a week</t>
  </si>
  <si>
    <t>1100AM744350N</t>
  </si>
  <si>
    <t>ProServ 7x24x4 OST 3YR</t>
  </si>
  <si>
    <t>ProCare 3 Year 7x24x4 On-site Maintenance for the NetVanta 818, providing: 30 minute phone response time into technical support for outages, and best effort response times for non-outage troubles, access to software upgrades and patches, and 4 hours hardware replacement with ProCare on-site representative, available 24 hours a day, 7 days a week</t>
  </si>
  <si>
    <t>1100AM744351N</t>
  </si>
  <si>
    <t>ProCare 3 Year 7x24x4 On-site Maintenance for the 873, providing: 30 minute phone response time into technical support for outages, and best effort for non-outage troubles, access to software upgrades and patches, and 4 hour hardware replacement with ProCare on-site representative, available Monday through Friday, 7 am until 7 pm CST</t>
  </si>
  <si>
    <t>1100AMAPPLM2T1</t>
  </si>
  <si>
    <t>ProCare 5x8xNBD 1YR</t>
  </si>
  <si>
    <t>INTN (UC)-PROCARE</t>
  </si>
  <si>
    <t>1100AMAPPLM3T1</t>
  </si>
  <si>
    <t>PROCARE 7X24 1 YR APPL</t>
  </si>
  <si>
    <t>1100AMAPPLM4T1</t>
  </si>
  <si>
    <t>ProCare NBD OST 1 YR</t>
  </si>
  <si>
    <t>1100AMAPPLM5T1</t>
  </si>
  <si>
    <t>ProCare 7x24X4 OST 1 YR</t>
  </si>
  <si>
    <t>1100AMAT55M1T1</t>
  </si>
  <si>
    <t>ProCare Basic 1 YR</t>
  </si>
  <si>
    <t>ATLAS - PROCARE</t>
  </si>
  <si>
    <t>ATLAS-PROSERVICES</t>
  </si>
  <si>
    <t>ProCare 1 Year Basic Maintenance for the Atlas 550, providing: 4 hour response time into technical support, access to software upgrades and patches, available Monday through Friday, 7 am until 7 pm CT</t>
  </si>
  <si>
    <t>1100AMAT55M1T3</t>
  </si>
  <si>
    <t>ProCare Basic 3 YR</t>
  </si>
  <si>
    <t>ProCare 3 Year Basic Maintenance for the Atlas 550, providing: 4 hour response time into technical support, access to software upgrades and patches, available Monday through Friday, 7 am until 7 pm CT</t>
  </si>
  <si>
    <t>1100AMAT55M2T1</t>
  </si>
  <si>
    <t>ProCare NBD REM 1 YR</t>
  </si>
  <si>
    <t>ProCare 1 Year NBD Remote Maintenance for the Atlas550, providing: 1 hour response time into technical support, access to software upgrades and patches, and next business day hardware replacement, available Monday through Friday, 7 am until 7 pm CT</t>
  </si>
  <si>
    <t>1100AMAT55M2T3</t>
  </si>
  <si>
    <t>ProCare NBD REM 3 YR</t>
  </si>
  <si>
    <t>ProCare 3 Year NBD Remote Maintenance for the Atlas 550, providing: 1 hour response time into technical support, access to software upgrades and patches, and next business day hardware replacement, available Monday through Friday, 7 am until 7 pm CT</t>
  </si>
  <si>
    <t>1100AMAT55M3T1</t>
  </si>
  <si>
    <t>ProCare 7X24X4 REM 1 YR</t>
  </si>
  <si>
    <t>ProCare 1 Year 7x24x4 Remote Maintenance for the Atlas 550, providing: 30 minute response time into technical support, access to software upgrades and patches, and four hour hardware replacement, available 24 hours a day, 7 days a week</t>
  </si>
  <si>
    <t>1100AMAT55M3T3</t>
  </si>
  <si>
    <t>ProCare 7X24X4 REM 3 YR</t>
  </si>
  <si>
    <t>ProCare 3 Year 7x24x4 Remote Maintenance for the Atlas 550, providing: 30 minute response time into technical support, access to software upgrades and patches, and four hour hardware replacement, available 24 hours a day, 7 days a week</t>
  </si>
  <si>
    <t>1100AMAT55M4T1</t>
  </si>
  <si>
    <t>ProCare 1 Year NBD On-site Maintenance for the Atlas 550, providing: 1 hour response time into technical support, access to software upgrades and patches, and next business day hardware replacement with ProCare on-site representative, available Monday through Friday, 7 am until 7 pm CT</t>
  </si>
  <si>
    <t>1100AMAT55M4T3</t>
  </si>
  <si>
    <t>ProCare NBD OST 3 YR</t>
  </si>
  <si>
    <t>ProCare 3 Year NBD On-site Maintenance for the Atlas 550, providing: 1 hour response time into technical support, access to software upgrades and patches, and next business day hardware replacement with ProCare on-site representative, available Monday through Friday, 7 am until 7 pm CT</t>
  </si>
  <si>
    <t>1100AMAT55M5T1</t>
  </si>
  <si>
    <t>ProCare 7X24X4 OST 1 YR</t>
  </si>
  <si>
    <t>ProCare 1 Year 7x24x4 On-site Maintenance for the Atlas 550, providing: 30 minute response time into technical support, access to software upgrades and patches, and four hour hardware replacement with ProCare on-site representative, available 24 hours a day, 7 days a week</t>
  </si>
  <si>
    <t>1100AMAT55M5T3</t>
  </si>
  <si>
    <t>ProCare 7X24X4 OST 3 YR</t>
  </si>
  <si>
    <t>ProCare 3 Year 7x24x4 On-site Maintenance for the Atlas 550, providing: 30 minute response time into technical support, access to software upgrades and patches, and four hour hardware replacement with ProCare on-site representative, available 24 hours a day, 7 days a week</t>
  </si>
  <si>
    <t>1100AMAT83M1T1</t>
  </si>
  <si>
    <t>ProCare 1 Year Basic Maintenance for the Atlas 830, providing: 4 hour response time into technical support, access to software upgrades and patches, available Monday through Friday, 7 am until 7 pm CT</t>
  </si>
  <si>
    <t>1100AMAT83M1T3</t>
  </si>
  <si>
    <t>ProCare 3 Year Basic Maintenance for the Atlas 830, providing: 4 hour response time into technical support, access to software upgrades and patches, available Monday through Friday, 7 am until 7 pm CT</t>
  </si>
  <si>
    <t>1100AMAT83M2T1</t>
  </si>
  <si>
    <t>ProCare 1 Year NBD Remote Maintenance for the Atlas 830, providing: 1 hour response time into technical support, access to software upgrades and patches, and next business day hardware replacement, available Monday through Friday, 7 am until 7 pm CT</t>
  </si>
  <si>
    <t>1100AMAT83M2T3</t>
  </si>
  <si>
    <t>ProCare 3 Year NBD Remote Maintenance for the Atlas 830, providing: 1 hour response time into technical support, access to software upgrades and patches, and next business day hardware replacement, available Monday through Friday, 7 am until 7 pm CT</t>
  </si>
  <si>
    <t>1100AMAT83M3T1</t>
  </si>
  <si>
    <t>ProCare 1 Year 7x24x4 Remote Maintenance for the Atlas 830, providing: 30 minute response time into technical support, access to software upgrades and patches, and four hour hardware replacement, available 24 hours a day, 7 days a week</t>
  </si>
  <si>
    <t>1100AMAT83M3T3</t>
  </si>
  <si>
    <t>ProCare 3 Year 7x24x4 Remote Maintenance for the Atlas 830, providing: 30 minute response time into technical support, access to software upgrades and patches, and four hour hardware replacement, available 24 hours a day, 7 days a week</t>
  </si>
  <si>
    <t>1100AMAT83M4T1</t>
  </si>
  <si>
    <t>ProCare 1 Year NBD On-site Maintenance for the Atlas 830, providing: 1 hour response time into technical support, access to software upgrades and patches, and next business day hardware replacement with ProCare on-site representative, available Monday through Friday, 7 am until 7 pm CT</t>
  </si>
  <si>
    <t>1100AMAT83M4T3</t>
  </si>
  <si>
    <t>ProCare 3 Year NBD On-site Maintenance for the Atlas 830, providing: 1 hour response time into technical support, access to software upgrades and patches, and next business day hardware replacement with ProCare on-site representative, available Monday through Friday, 7 am until 7 pm CT</t>
  </si>
  <si>
    <t>1100AMAT83M5T1</t>
  </si>
  <si>
    <t>ProCare 1 Year 7x24x4 On-site Maintenance for the Atlas 830, providing: 30 minute response time into technical support, access to software upgrades and patches, and four hour hardware replacement with ProCare on-site representative, available 24 hours a day, 7 days a week</t>
  </si>
  <si>
    <t>1100AMAT83M5T3</t>
  </si>
  <si>
    <t>ProCare 3 Year 7x24x4 On-site Maintenance for the Atlas 830, providing: 30 minute response time into technical support, access to software upgrades and patches, and four hour hardware replacement with ProCare on-site representative, available 24 hours a day, 7 days a week</t>
  </si>
  <si>
    <t>1100AMAT89M1T1</t>
  </si>
  <si>
    <t>ProCare 1 Year Basic Maintenance for the Atlas 890, providing: 4 hour response time into technical support, access to software upgrades and patches, available Monday through Friday, 7 am until 7 pm CT</t>
  </si>
  <si>
    <t>1100AMAT89M1T3</t>
  </si>
  <si>
    <t>ProCare 3 Year Basic Maintenance for the Atlas 890, providing: 4 hour response time into technical support, access to software upgrades and patches, available Monday through Friday, 7 am until 7 pm CT</t>
  </si>
  <si>
    <t>1100AMAT89M2T1</t>
  </si>
  <si>
    <t>ProCare 1 Year NBD Remote Maintenance for the Atlas 890, providing: 1 hour response time into technical support, access to software upgrades and patches, and next business day hardware replacement, available Monday through Friday, 7 am until 7 pm CT</t>
  </si>
  <si>
    <t>1100AMAT89M2T3</t>
  </si>
  <si>
    <t>ProCare 3 Year NBD Remote Maintenance for the Atlas 890, providing: 1 hour response time into technical support, access to software upgrades and patches, and next business day hardware replacement, available Monday through Friday, 7 am until 7 pm CT</t>
  </si>
  <si>
    <t>1100AMAT89M3T1</t>
  </si>
  <si>
    <t>ProCare 1 Year 7x24x4 Remote Maintenance for the Atlas 890, providing: 30 minute response time into technical support, access to software upgrades and patches, and four hour hardware replacement, available 24 hours a day, 7 days a week</t>
  </si>
  <si>
    <t>1100AMAT89M3T3</t>
  </si>
  <si>
    <t>ProCare 3 Year 7x24x4 Remote Maintenance for the Atlas 890, providing: 30 minute response time into technical support, access to software upgrades and patches, and four hour hardware replacement, available 24 hours a day, 7 days a week</t>
  </si>
  <si>
    <t>1100AMAT89M4T1</t>
  </si>
  <si>
    <t>ProCare 1 Year NBD On-site Maintenance for the Atlas 890, providing: 1 hour response time into technical support, access to software upgrades and patches, and next business day hardware replacement with ProCare on-site representative, available Monday through Friday, 7 am until 7 pm CT</t>
  </si>
  <si>
    <t>1100AMAT89M4T3</t>
  </si>
  <si>
    <t>ProCare 3 Year NBD On-site Maintenance for the Atlas 890, providing: 1 hour response time into technical support, access to software upgrades and patches, and next business day hardware replacement with ProCare on-site representative, available Monday through Friday, 7 am until 7 pm CT</t>
  </si>
  <si>
    <t>1100AMAT89M5T1</t>
  </si>
  <si>
    <t>ProCare 1 Year 7x24x4 On-site Maintenance for the Atlas 890, providing: 30 minute response time into technical support, access to software upgrades and patches, and four hour hardware replacement with ProCare on-site representative, available 24 hours a day, 7 days a week</t>
  </si>
  <si>
    <t>1100AMAT89M5T3</t>
  </si>
  <si>
    <t>ProCare 3 Year 7x24x4 On-site Maintenance for the Atlas 890, providing: 30 minute response time into technical support, access to software upgrades and patches, and four hour hardware replacement with ProCare on-site representative, available 24 hours a day, 7 days a week</t>
  </si>
  <si>
    <t>1100AMBCSM1T1</t>
  </si>
  <si>
    <t>INTN BCS-PROCARE</t>
  </si>
  <si>
    <t>ProCare 1 Year Basic Maintenance for the BCS Bundle, providing: 4 hour response time into technical support, access to software upgrades and patches, available Monday through Friday, 7 am until 7 pm CT</t>
  </si>
  <si>
    <t>E2</t>
  </si>
  <si>
    <t>1100AMBCSM2T1</t>
  </si>
  <si>
    <t>ProCare 1 Year NBD Remote Maintenance for the BCS Bundle, providing: 1 hour response time into technical support, access to software upgrades and patches, and next business day hardware replacement, available Monday through Friday, 7 am until 7 pm CT</t>
  </si>
  <si>
    <t>1100AMBCSM3T1</t>
  </si>
  <si>
    <t>ProCare 1 Year 7x24x4 Remote Maintenance for the BCS Bundle, providing: 30 minute response time into technical support, access to software upgrades and patches, and four hour hardware replacement, available 24 hours a day, 7 days a week</t>
  </si>
  <si>
    <t>1100AMBCSM4T1</t>
  </si>
  <si>
    <t>ProCare 1 Year NBD On-site Maintenance for the BCS Bundle, providing: 1 hour response time into technical support, access to software upgrades and patches, and next business day hardware replacement with ProCare on-site representative, available Monday through Friday, 7 am until 7 pm CT</t>
  </si>
  <si>
    <t>1100AMBCSM5T1</t>
  </si>
  <si>
    <t>ProCare 1 Year 7x24x4 On-site Maintenance for the BCS Bundle, providing: 30 minute response time into technical support, access to software upgrades and patches, and four hour hardware replacement with ProCare on-site representative, available 24 hours a day, 7 days a week</t>
  </si>
  <si>
    <t>1100AMECSM1T1</t>
  </si>
  <si>
    <t>Basic ProCare 1 YR</t>
  </si>
  <si>
    <t>NETV UC SW ASSURANCE/MAINT</t>
  </si>
  <si>
    <t>ProCare 1 Year Basic Maintenance for the ECS, providing: 4 hour response time into technical support, access to software upgrades and patches, available Monday through Friday, 7 am until 7 pm CT.  Must be sold in conjunction with the Per User Maintenance.</t>
  </si>
  <si>
    <t>1100AMECSM2T1</t>
  </si>
  <si>
    <t>NBD REM ProCare 1 YR</t>
  </si>
  <si>
    <t>ProCare 1 Year NBD Remote Maintenance for the ECS, providing: 1 hour response time into technical support, access to software upgrades and patches, available Monday through Friday, 7 am until 7 pm CT. Must be sold in conjunction with the Per User Maintenance.</t>
  </si>
  <si>
    <t>1100AMECSM3T1</t>
  </si>
  <si>
    <t>7x24x4 REM ProCare 1 YR</t>
  </si>
  <si>
    <t>ProCare 1 Year 7x24x4 Remote Maintenance for the ECS, providing: 30 minute response time into technical support, access to software upgrades and patches, available 24 hours a day, 7 days a week. Must be sold in conjunction with the Per User Maintenance.</t>
  </si>
  <si>
    <t>1100AMEDRM1T1</t>
  </si>
  <si>
    <t>ProCare 1 Year Basic Maintenance for the ECS Disaster Recovery system, providing: 4 hour response time into technical support, access to software upgrades and patches, available Monday through Friday, 7 am until 7 pm CT.  Must be sold in conjunction with the ECS maintenance, ECS Per User maintenance, and ECS Disaster Recovery Per User maintenance.</t>
  </si>
  <si>
    <t>1100AMEDRM2T1</t>
  </si>
  <si>
    <t>ProCare 1 Year NBD Remote Maintenance for the ECS Disaster Recovery system, providing: 1 hour response time into technical support, access to software upgrades and patches, available Monday through Friday, 7 am until 7 pm CT. Must be sold in conjunction with the ECS maintenance, ECS Per User maintenance, and ECS Disaster Recovery Per User maintenance.</t>
  </si>
  <si>
    <t>1100AMEDRM3T1</t>
  </si>
  <si>
    <t>ProCare 1 Year 7x24x4 Remote Maintenance for the ECS Disaster Recovery system, providing: 30 minute response time into technical support, access to software upgrades and patches, available 24 hours a day, 7 days a week. Must be sold in conjunction with the ECS maintenance, ECS Per User maintenance, and ECS Disaster Recovery Per User maintenance.</t>
  </si>
  <si>
    <t>1100AMNV31M1T1</t>
  </si>
  <si>
    <t>1100AMNV31M1T3</t>
  </si>
  <si>
    <t>1100AMNV31M2T1</t>
  </si>
  <si>
    <t>1100AMNV31M2T3</t>
  </si>
  <si>
    <t>1100AMNV31M3T1</t>
  </si>
  <si>
    <t>1100AMNV31M3T3</t>
  </si>
  <si>
    <t>1100AMNV31M4T1</t>
  </si>
  <si>
    <t>1100AMNV31M4T3</t>
  </si>
  <si>
    <t>1100AMNV31M5T1</t>
  </si>
  <si>
    <t>1100AMNV31M5T3</t>
  </si>
  <si>
    <t>1100AMNV50M1T1</t>
  </si>
  <si>
    <t>ProCare 1 Year Basic Maintenance for the NetVanta 5000 series, providing: 4 hour response time into technical support, access to software upgrades and patches, available Monday through Friday, 7 am until 7 pm CT</t>
  </si>
  <si>
    <t>1100AMNV50M1T3</t>
  </si>
  <si>
    <t>ProCare 3 Year Basic Maintenance for the NetVanta 5000 series, providing: 4 hour response time into technical support, access to software upgrades and patches, available Monday through Friday, 7 am until 7 pm CT</t>
  </si>
  <si>
    <t>1100AMNV50M2T1</t>
  </si>
  <si>
    <t>ProCare 1 Year NBD Remote Maintenance for the NetVanta 5000 series, providing: 1 hour response time into technical support, access to software upgrades and patches, and next business day hardware replacement, available Monday through Friday, 7 am until 7 pm CT</t>
  </si>
  <si>
    <t>1100AMNV50M2T3</t>
  </si>
  <si>
    <t>ProCare 3 Year NBD Remote Maintenance for the NetVanta 5000 series, providing: 1 hour response time into technical support, access to software upgrades and patches, and next business day hardware replacement, available Monday through Friday, 7 am until 7 pm CT</t>
  </si>
  <si>
    <t>1100AMNV50M3T1</t>
  </si>
  <si>
    <t>ProCare 1 Year 7x24x4 Remote Maintenance for the NetVanta 5000 series, providing: 30 minute response time into technical support, access to software upgrades and patches, and four hour hardware replacement, available 24 hours a day, 7 days a week</t>
  </si>
  <si>
    <t>1100AMNV50M3T3</t>
  </si>
  <si>
    <t>ProCare 3 Year 7x24x4 Remote Maintenance for the NetVanta 5000 series, providing: 30 minute response time into technical support, access to software upgrades and patches, and four hour hardware replacement, available 24 hours a day, 7 days a week</t>
  </si>
  <si>
    <t>1100AMNV50M4T1</t>
  </si>
  <si>
    <t>ProCare 1 Year NBD On-site Maintenance for the NetVanta 5000 series, providing: 1 hour response time into technical support, access to software upgrades and patches, and next business day hardware replacement with ProCare on-site representative, available Monday through Friday, 7 am until 7 pm CT</t>
  </si>
  <si>
    <t>1100AMNV50M4T3</t>
  </si>
  <si>
    <t>ProCare 3 Year NBD On-site Maintenance for the NetVanta 5000 series, providing: 1 hour response time into technical support, access to software upgrades and patches, and next business day hardware replacement with ProCare on-site representative, available Monday through Friday, 7 am until 7 pm CT</t>
  </si>
  <si>
    <t>1100AMNV50M5T1</t>
  </si>
  <si>
    <t>ProCare 1 Year 7x24x4 On-site Maintenance for the NetVanta 5000 series, providing: 30 minute response time into technical support, access to software upgrades and patches, and four hour hardware replacement with ProCare on-site representative, available 24 hours a day, 7 days a week</t>
  </si>
  <si>
    <t>1100AMNV50M5T3</t>
  </si>
  <si>
    <t>ProCare 3 Year 7x24x4 On-site Maintenance for the NetVanta 5000 series, providing: 30 minute response time into technical support, access to software upgrades and patches, and four hour hardware replacement with ProCare on-site representative, available 24 hours a day, 7 days a week</t>
  </si>
  <si>
    <t>1100AMNV70M1T1</t>
  </si>
  <si>
    <t>ProCare 1 Year Basic Maintenance for the NetVanta 7000 series, providing: 4 hour response time into technical support, access to software upgrades and patches, available Monday through Friday, 7 am until 7 pm CT</t>
  </si>
  <si>
    <t>1100AMNV70M2T1</t>
  </si>
  <si>
    <t>ProCare 1 Year NBD Remote Maintenance for the NetVanta 7000 series, providing: 1 hour response time into technical support, access to software upgrades and patches, and next business day hardware replacement, available Monday through Friday, 7 am until 7 pm CT</t>
  </si>
  <si>
    <t>1100AMNV70M3T1</t>
  </si>
  <si>
    <t>ProCare 1 Year 7x24x4 Remote Maintenance for the NetVanta 7000 series, providing: 30 minute response time into technical support, access to software upgrades and patches, and four hour hardware replacement, available 24 hours a day, 7 days a week</t>
  </si>
  <si>
    <t>1100AMNV70M4T1</t>
  </si>
  <si>
    <t>ProCare 1 Year NBD On-site Maintenance for the NetVanta 7000 series, providing: 1 hour response time into technical support, access to software upgrades and patches, and next business day hardware replacement with ProCare on-site representative, available Monday through Friday, 7 am until 7 pm CT</t>
  </si>
  <si>
    <t>1100AMNV70M5T1</t>
  </si>
  <si>
    <t>ProCare 1 Year 7x24x4 On-site Maintenance for the NetVanta 7000 series, providing: 30 minute response time into technical support, access to software upgrades and patches, and four hour hardware replacement with ProCare on-site representative, available 24 hours a day, 7 days a week</t>
  </si>
  <si>
    <t>1100AMNVACM1T1</t>
  </si>
  <si>
    <t>ProCare 1 Year Basic Maintenance for the NetVanta 320X and 3430 with standard feature pack software, providing: 4 hour response time into technical support, access to software upgrades and patches, available Monday through Friday, 7 am until 7 pm CT</t>
  </si>
  <si>
    <t>1100AMNVACM1T3</t>
  </si>
  <si>
    <t>ProCare 3 Year Basic Maintenance for the NetVanta 320X and 3430 with standard feature pack software, providing: 4 hour response time into technical support, access to software upgrades and patches, available Monday through Friday, 7 am until 7 pm CT</t>
  </si>
  <si>
    <t>1100AMNVACM2T1</t>
  </si>
  <si>
    <t>ProCare 1 Year NBD Remote Maintenance for the NetVanta 320X and 3430 with standard feature pack software, providing: 1 hour response time into technical support, access to software upgrades and patches, and next business day hardware replacement, available Monday through Friday, 7 am until 7 pm CT</t>
  </si>
  <si>
    <t>1100AMNVACM2T3</t>
  </si>
  <si>
    <t>ProCare 3 Year NBD Remote Maintenance for the NetVanta 320X and 3430 with standard feature pack software, providing: 1 hour response time into technical support, access to software upgrades and patches, and next business day hardware replacement, available Monday through Friday, 7 am until 7 pm CT</t>
  </si>
  <si>
    <t>1100AMNVACM3T1</t>
  </si>
  <si>
    <t>ProCare 1 Year 7x24x4 Remote Maintenance for the NetVanta 320X and 3430 with standard feature pack software, providing: 30 minute response time into technical support, access to software upgrades and patches, and four hour hardware replacement, available 24 hours a day, 7 days a week</t>
  </si>
  <si>
    <t>1100AMNVACM3T3</t>
  </si>
  <si>
    <t>ProCare 3 Year 7x24x4 Remote Maintenance for the NetVanta 320X and 3430 with standard feature pack software, providing: 30 minute response time into technical support, access to software upgrades and patches, and four hour hardware replacement, available 24 hours a day, 7 days a week</t>
  </si>
  <si>
    <t>1100AMNVACM4T1</t>
  </si>
  <si>
    <t>ProCare 1 Year NBD On-site Maintenance for the NetVanta 320X and 3430 with standard feature pack software, providing: 1 hour response time into technical support, access to software upgrades and patches, and next business day hardware replacement with ProCare on-site representative, available Monday through Friday, 7 am until 7 pm CT</t>
  </si>
  <si>
    <t>1100AMNVACM4T3</t>
  </si>
  <si>
    <t>ProCare 3 Year NBD On-site Maintenance for the NetVanta 320X and 3430 with standard feature pack software, providing: 1 hour response time into technical support, access to software upgrades and patches, and next business day hardware replacement with ProCare on-site representative, available Monday through Friday, 7 am until 7 pm CT</t>
  </si>
  <si>
    <t>1100AMNVACM5T1</t>
  </si>
  <si>
    <t>ProCare 1 Year 7x24x4 On-site Maintenance for the NetVanta 320X and 3430 with standard feature pack software, providing: 30 minute response time into technical support, access to software upgrades and patches, and four hour hardware replacement with ProCare on-site representative, available 24 hours a day, 7 days a week</t>
  </si>
  <si>
    <t>1100AMNVACM5T3</t>
  </si>
  <si>
    <t>ProCare 3 Year 7x24x4 On-site Maintenance for the NetVanta 320X and 3430 with standard feature pack software, providing: 30 minute response time into technical support, access to software upgrades and patches, and four hour hardware replacement with ProCare on-site representative, available 24 hours a day, 7 days a week</t>
  </si>
  <si>
    <t>1100AMNVRGM1T1</t>
  </si>
  <si>
    <t>ProCare 1 Year Basic Maintenance for the NetVanta 3458, 4305, and 4430 with enhanced feature pack software, the NetVanta 6355, 4660, 5660 and 644, providing: 4 hour response time into technical support, access to software upgrades and patches, available Monday through Friday, 7 am until 7 pm CT</t>
  </si>
  <si>
    <t>1100AMNVRGM1T3</t>
  </si>
  <si>
    <t>ProCare 3 Year Basic Maintenance for the NetVanta 3458, 4305, and 4430 with enhanced feature pack software, the NetVanta 6355, 4660, 5660 and 644, providing: 4 hour response time into technical support, access to software upgrades and patches, available Monday through Friday, 7 am until 7 pm CT</t>
  </si>
  <si>
    <t>1100AMNVRGM2T1</t>
  </si>
  <si>
    <t>ProCare 1 Year NBD Remote Maintenance for the NetVanta 3458, 4305, and 4430 with enhanced feature pack software, the NetVanta 6355, 4660, 5660 and 644, providing: 1 hour response time into technical support, access to software upgrades and patches, and next business day hardware replacement, available Monday through Friday, 7 am until 7 pm CT</t>
  </si>
  <si>
    <t>1100AMNVRGM2T3</t>
  </si>
  <si>
    <t>ProCare 3 Year NBD Remote Maintenance for the NetVanta 3458, 4305, and 4430 with enhanced feature pack software, the NetVanta 6355, 4660, 5660 and 644, providing: 1 hour response time into technical support, access to software upgrades and patches, and next business day hardware replacement, available Monday through Friday, 7 am until 7 pm CT</t>
  </si>
  <si>
    <t>1100AMNVRGM3T1</t>
  </si>
  <si>
    <t>ProCare 1 Year 7x24x4 Remote Maintenance for the NetVanta 3458, 4305, and 4430 with enhanced feature pack software, the NetVanta 6355, 4660, 5660 and 644, providing: 30 minute response time into technical support, access to software upgrades and patches, and four hour hardware replacement, available 24 hours a day, 7 days a week</t>
  </si>
  <si>
    <t>1100AMNVRGM3T3</t>
  </si>
  <si>
    <t>ProCare 3 Year 7x24x4 Remote Maintenance for the NetVanta 3458, 4305, and 4430 with enhanced feature pack software, the NetVanta 6355, 4660, 5660 and 644, providing: 30 minute response time into technical support, access to software upgrades and patches, and four hour hardware replacement, available 24 hours a day, 7 days a week</t>
  </si>
  <si>
    <t>1100AMNVRGM4T1</t>
  </si>
  <si>
    <t>ProCare 1 Year NBD On-site Maintenance for the NetVanta 3458, 4305, and 4430 with enhanced feature pack software, the NetVanta 6355, 4660, 5660 and 644, providing: 1 hour response time into technical support, access to software upgrades and patches, and next business day hardware replacement with ProCare on-site representative, available Monday through Friday, 7 am until 7 pm CT</t>
  </si>
  <si>
    <t>1100AMNVRGM4T3</t>
  </si>
  <si>
    <t>ProCare 3 Year NBD On-site Maintenance for the NetVanta 3458, 4305, and 4430 with enhanced feature pack software, the NetVanta 6355, 4660, 5660 and 644, providing: 1 hour response time into technical support, access to software upgrades and patches, and next business day hardware replacement with ProCare on-site representative, available Monday through Friday, 7 am until 7 pm CT</t>
  </si>
  <si>
    <t>1100AMNVRGM4T5</t>
  </si>
  <si>
    <t>PROCARE NBD OST 5 YR</t>
  </si>
  <si>
    <t>ProCare 5 Year NBD On-site Maintenance for the NetVanta 3458, 4305, and 4430 with enhanced feature pack software, the NetVanta 6355, 4660 and 644, providing: 1 hour response time into technical support, access to software upgrades and patches, and next business day hardware replacement with ProCare on-site representative, available Monday through Friday, 7 am until 7 pm CT</t>
  </si>
  <si>
    <t>1100AMNVRGM5T1</t>
  </si>
  <si>
    <t>ProCare 1 Year 7x24x4 On-site Maintenance for the NetVanta 3458, 4305, and 4430 with enhanced feature pack software, the NetVanta 6355, 4660, 5660 and 644, providing: 30 minute response time into technical support, access to software upgrades and patches, and four hour hardware replacement with ProCare on-site representative, available 24 hours a day, 7 days a week</t>
  </si>
  <si>
    <t>1100AMNVRGM5T3</t>
  </si>
  <si>
    <t>ProCare 3 Year 7x24x4 On-site Maintenance for the NetVanta 3458, 4305, and 4430 with enhanced feature pack software, the NetVanta 6355, 4660, 5660 and 644, providing: 30 minute response time into technical support, access to software upgrades and patches, and four hour hardware replacement with ProCare on-site representative, available 24 hours a day, 7 days a week</t>
  </si>
  <si>
    <t>1100AMNVRGM5T5</t>
  </si>
  <si>
    <t>PROCARE 7x24x4 OST 5 YR</t>
  </si>
  <si>
    <t>ProCare 5 Year 7x24x4 On-site Maintenance for the NetVanta 3458, 4305, and 4430 with enhanced feature pack software, the NetVanta 6355, 4660, 5660 and 644, providing: 30 minute response time into technical support, access to software upgrades and patches, and four hour hardware replacement with ProCare on-site representative, available 24 hours a day, 7 days a week</t>
  </si>
  <si>
    <t>1100AMNVS2M1T1</t>
  </si>
  <si>
    <t>INTN SWITCH-PROCARE</t>
  </si>
  <si>
    <t>1100AMNVS2M1T3</t>
  </si>
  <si>
    <t>1100AMNVS2M2T1</t>
  </si>
  <si>
    <t>1100AMNVS2M2T3</t>
  </si>
  <si>
    <t>1100AMNVS2M3T1</t>
  </si>
  <si>
    <t>1100AMNVS2M3T3</t>
  </si>
  <si>
    <t>1100AMNVS2M4T1</t>
  </si>
  <si>
    <t>1100AMNVS2M4T3</t>
  </si>
  <si>
    <t>1100AMNVS2M5T1</t>
  </si>
  <si>
    <t>1100AMNVS2M5T3</t>
  </si>
  <si>
    <t>1100AMNVS3M1T1</t>
  </si>
  <si>
    <t>1100AMNVS3M1T3</t>
  </si>
  <si>
    <t>1100AMNVS3M2T1</t>
  </si>
  <si>
    <t>1100AMNVS3M2T3</t>
  </si>
  <si>
    <t>1100AMNVS3M3T1</t>
  </si>
  <si>
    <t>1100AMNVS3M3T3</t>
  </si>
  <si>
    <t>1100AMNVS3M4T1</t>
  </si>
  <si>
    <t>1100AMNVS3M4T3</t>
  </si>
  <si>
    <t>1100AMNVS3M5T1</t>
  </si>
  <si>
    <t>1100AMNVS3M5T3</t>
  </si>
  <si>
    <t>1100AMNVSR2M1T1</t>
  </si>
  <si>
    <t>1100AMNVSR2M1T3</t>
  </si>
  <si>
    <t>1100AMNVSR2M2T1</t>
  </si>
  <si>
    <t>1100AMNVSR2M2T3</t>
  </si>
  <si>
    <t>1100AMNVSR2M3T1</t>
  </si>
  <si>
    <t>1100AMNVSR2M3T3</t>
  </si>
  <si>
    <t>1100AMNVSR2M4T1</t>
  </si>
  <si>
    <t>1100AMNVSR2M4T3</t>
  </si>
  <si>
    <t>1100AMNVSR2M4T5</t>
  </si>
  <si>
    <t>1100AMNVSR2M5T1</t>
  </si>
  <si>
    <t>1100AMNVSR2M5T3</t>
  </si>
  <si>
    <t>PROCARE 7X24X4 OST 3 YR</t>
  </si>
  <si>
    <t>1100AMNVSR2M5T5</t>
  </si>
  <si>
    <t>1100AMNVSR3M1T1</t>
  </si>
  <si>
    <t>ProCare 1 Year Basic Maintenance for the NetVanta 3305 and 3448 with the enhanced feature pack software, providing: 4 hour response time into technical support, access to software upgrades and patches, available Monday through Friday, 7 am until 7 pm CT</t>
  </si>
  <si>
    <t>1100AMNVSR3M1T3</t>
  </si>
  <si>
    <t>ProCare 3 Year Basic Maintenance for the NetVanta 3305 and 3448 with the enhanced feature pack software, providing: 4 hour response time into technical support, access to software upgrades and patches, available Monday through Friday, 7 am until 7 pm CT</t>
  </si>
  <si>
    <t>1100AMNVSR3M2T1</t>
  </si>
  <si>
    <t>ProCare 1 Year NBD Remote Maintenance for the NetVanta 3305 and 3448 with the enhanced feature pack software, providing: 1 hour response time into technical support, access to software upgrades and patches, and next business day hardware replacement, available Monday through Friday, 7 am until 7 pm CT</t>
  </si>
  <si>
    <t>1100AMNVSR3M2T3</t>
  </si>
  <si>
    <t>ProCare 3 Year NBD Remote Maintenance for the NetVanta 3305 and 3448 with the enhanced feature pack software, providing: 1 hour response time into technical support, access to software upgrades and patches, and next business day hardware replacement, available Monday through Friday, 7 am until 7 pm CT</t>
  </si>
  <si>
    <t>1100AMNVSR3M3T1</t>
  </si>
  <si>
    <t>ProCare 1 Year 7x24x4 Remote Maintenance for the NetVanta 3305 and 3448 with the enhanced feature pack software, providing: 30 minute response time into technical support, access to software upgrades and patches, and four hour hardware replacement, available 24 hours a day, 7 days a week</t>
  </si>
  <si>
    <t>1100AMNVSR3M3T3</t>
  </si>
  <si>
    <t>ProCare 3 Year 7x24x4 Remote Maintenance for the NetVanta 3305 and 3448 with the enhanced feature pack software, providing: 30 minute response time into technical support, access to software upgrades and patches, and four hour hardware replacement, available 24 hours a day, 7 days a week</t>
  </si>
  <si>
    <t>1100AMNVSR3M4T1</t>
  </si>
  <si>
    <t>ProCare 1 Year NBD On-site Maintenance for the NetVanta 3305 and 3448 with the enhanced feature pack software, providing: 1 hour response time into technical support, access to software upgrades and patches, and next business day hardware replacement with ProCare on-site representative, available Monday through Friday, 7 am until 7 pm CT</t>
  </si>
  <si>
    <t>1100AMNVSR3M4T3</t>
  </si>
  <si>
    <t>ProCare 3 Year NBD On-site Maintenance for the NetVanta 3305 and 3448 with the enhanced feature pack software, providing: 1 hour response time into technical support, access to software upgrades and patches, and next business day hardware replacement with ProCare on-site representative, available Monday through Friday, 7 am until 7 pm CT</t>
  </si>
  <si>
    <t>1100AMNVSR3M5T1</t>
  </si>
  <si>
    <t>ProCare 1 Year 7x24x4 On-site Maintenance for the NetVanta 3305 and 3448 with the enhanced feature pack software, providing: 30 minute response time into technical support, access to software upgrades and patches, and four hour hardware replacement with ProCare on-site representative, available 24 hours a day, 7 days a week</t>
  </si>
  <si>
    <t>1100AMNVSR3M5T3</t>
  </si>
  <si>
    <t>ProCare 3 Year 7x24x4 On-site Maintenance for the NetVanta 3305 and 3448 with the enhanced feature pack software, providing: 30 minute response time into technical support, access to software upgrades and patches, and four hour hardware replacement with ProCare on-site representative, available 24 hours a day, 7 days a week</t>
  </si>
  <si>
    <t>1100AMNVSRM1T1</t>
  </si>
  <si>
    <t>ProCare 1 Year Basic Maintenance for the NetVanta 3450, 3458, 4305, and 4430 with standard feature pack software, the NetVanta 3450 with enhanced feature pack software, NV 1335 and the NV 6410, providing: 4 hour response time into technical support, access to software upgrades and patches, available Monday through Friday, 7 am until 7 pm CT</t>
  </si>
  <si>
    <t>1100AMNVSRM1T3</t>
  </si>
  <si>
    <t>ProCare 3 Year Basic Maintenance for the NetVanta 3450, 3458, 4305, and 4430 with standard feature pack software, the NetVanta 3450 with enhanced feature pack software, NV 1335 and the NV 6410, providing:  4 hour response time into technical support, access to software upgrades and patches, available Monday through Friday, 7 am until 7 pm CT</t>
  </si>
  <si>
    <t>1100AMNVSRM2T1</t>
  </si>
  <si>
    <t>ProCare 1 Year NBD Remote Maintenance for the NetVanta 3450, 3458, 4305, and 4430 with standard feature pack software, the NetVanta 3450 with enhanced feature pack software, NV 1335 and the NV 6410, providing:  1 hour response time into technical support, access to software upgrades and patches, and next business day hardware replacement, available Monday through Friday, 7 am until 7 pm CT</t>
  </si>
  <si>
    <t>1100AMNVSRM2T3</t>
  </si>
  <si>
    <t>ProCare 3 Year NBD Remote Maintenance for the NetVanta 3450, 3458, 4305, and 4430 with standard feature pack software, the NetVanta 3450 with enhanced feature pack software, NV 1335 and the NV 6410, providing:  1 hour response time into technical support, access to software upgrades and patches, and next business day hardware replacement, available Monday through Friday, 7 am until 7 pm CT</t>
  </si>
  <si>
    <t>1100AMNVSRM3T1</t>
  </si>
  <si>
    <t>ProCare 1 Year 7x24x4 Remote Maintenance for the NetVanta 3450, 3458, 4305, and 4430 with standard feature pack software, the NetVanta 3450 with enhanced feature pack software, NV 1335 and the NV 6410, providing: 30 minute response time into technical support, access to software upgrades and patches, and four hour hardware replacement, available 24 hours a day, 7 days a week</t>
  </si>
  <si>
    <t>1100AMNVSRM3T3</t>
  </si>
  <si>
    <t>ProCare 3 Year 7x24x4 Remote Maintenance for the NetVanta 3450, 3458, 4305, and 4430 with standard feature pack software, the NetVanta 3450 with enhanced feature pack software, NV 1335 and the NV 6410, providing:  30 minute response time into technical support, access to software upgrades and patches, and four hour hardware replacement, available 24 hours a day, 7 days a week</t>
  </si>
  <si>
    <t>1100AMNVSRM4T1</t>
  </si>
  <si>
    <t>ProCare 1 Year NBD On-site Maintenance for the NetVanta 3450, 3458, 4305, and 4430 with standard feature pack software, the NetVanta 3450 with enhanced feature pack software, NV 1335 and the NV 6410, providing: 1 hour response time into technical support, access to software upgrades and patches, and next business day hardware replacement with ProCare on-site representative, available Monday through Friday, 7 am until 7 pm CT</t>
  </si>
  <si>
    <t>1100AMNVSRM4T3</t>
  </si>
  <si>
    <t>ProCare 3 Year NBD On-site Maintenance for the NetVanta 3450, 3458, 4305, and 4430 with standard feature pack software, the NetVanta 3450 with enhanced feature pack software, NV 1335 and the NV 6410, providing: 1 hour response time into technical support, access to software upgrades and patches, and next business day hardware replacement with ProCare on-site representative, available Monday through Friday, 7 am until 7 pm CT</t>
  </si>
  <si>
    <t>1100AMNVSRM5T1</t>
  </si>
  <si>
    <t>ProCare 1 Year 7x24x4 On-site Maintenance for the NetVanta 3450, 3458, 4305, and 4430 with standard feature pack software, the NetVanta 3450 with enhanced feature pack software, NV 1335 and the NV 6410, providing:  30 minute response time into technical support, access to software upgrades and patches, and four hour hardware replacement with ProCare on-site representative, available 24 hours a day, 7 days a week</t>
  </si>
  <si>
    <t>1100AMNVSRM5T3</t>
  </si>
  <si>
    <t>ProCare 3 Year 7x24x4 On-site Maintenance for the NetVanta 3450, 3458, 4305, and 4430 with standard feature pack software, the NetVanta 3450 with enhanced feature pack software, NV 1335 and the NV 6410, providing: 30 minute response time into technical support, access to software upgrades and patches, and four hour hardware replacement with ProCare on-site representative, available 24 hours a day, 7 days a week</t>
  </si>
  <si>
    <t>1100AMPHOM2T1</t>
  </si>
  <si>
    <t>PROCARE NBD REM 1 YR</t>
  </si>
  <si>
    <t>ProCare 1 Year NBD Remote Maintenance for ADTRAN approved IP phones and expansion modules, providing: 1 hour response time into technical support, access to software upgrades and patches, and next business day hardware replacement, available Monday through Friday, 7 am until 7 pm CT</t>
  </si>
  <si>
    <t>1100AMPHOM3T1</t>
  </si>
  <si>
    <t>ProCare 1 Year 7x24x4 Remote Maintenance for ADTRAN approved IP phones and expansion modules, providing: 30 minute response time into technical support, access to software upgrades and patches, and four hour hardware replacement, available 24 hours a day, 7 days a week</t>
  </si>
  <si>
    <t>1100AMSWENM1T1</t>
  </si>
  <si>
    <t>1100AMSWENM1T3</t>
  </si>
  <si>
    <t>1100AMSWENM2T1</t>
  </si>
  <si>
    <t>1100AMSWENM2T3</t>
  </si>
  <si>
    <t>1100AMSWENM3T1</t>
  </si>
  <si>
    <t>1100AMSWENM3T3</t>
  </si>
  <si>
    <t>1100AMSWENM4T1</t>
  </si>
  <si>
    <t>1100AMSWENM4T3</t>
  </si>
  <si>
    <t>1100AMSWENM5T1</t>
  </si>
  <si>
    <t>1100AMSWENM5T3</t>
  </si>
  <si>
    <t>1100AMTAGM1T1</t>
  </si>
  <si>
    <t>IAD - PROCARE</t>
  </si>
  <si>
    <t>1100AMTAGM1T3</t>
  </si>
  <si>
    <t>1100AMTAGM2T1</t>
  </si>
  <si>
    <t>1100AMTAGM2T3</t>
  </si>
  <si>
    <t>1100AMTAGM3T1</t>
  </si>
  <si>
    <t>1100AMTAGM3T3</t>
  </si>
  <si>
    <t>1100AMTAGM4T1</t>
  </si>
  <si>
    <t>1100AMTAGM4T3</t>
  </si>
  <si>
    <t>1100AMTAGM5T1</t>
  </si>
  <si>
    <t>1100AMTAGM5T3</t>
  </si>
  <si>
    <t>1100AMTAGSM1T1</t>
  </si>
  <si>
    <t>1100AMTAGSM1T3</t>
  </si>
  <si>
    <t>1100AMTAGSM2T1</t>
  </si>
  <si>
    <t>1100AMTAGSM2T3</t>
  </si>
  <si>
    <t>1100AMTAGSM3T1</t>
  </si>
  <si>
    <t>1100AMTAGSM3T3</t>
  </si>
  <si>
    <t>1100AMTAGSM4T1</t>
  </si>
  <si>
    <t>1100AMTAGSM4T3</t>
  </si>
  <si>
    <t>1100AMTAGSM5T1</t>
  </si>
  <si>
    <t>1100AMTAGSM5T3</t>
  </si>
  <si>
    <t>1100AMUADRM1T1</t>
  </si>
  <si>
    <t>ProCare 1 Year Basic Maintenance for 5 Advanced Users for the UCS Disaster Recovery System, providing: 4 hour response time into technical support, access to software upgrades and patches, available Monday through Friday, 7 am until 7 pm CT.  Must be sold in conjunction with the UCS maintenance and UCS Disaster Recovery maintenance.  Every user on the system must have per user maintenance coverage.</t>
  </si>
  <si>
    <t>1100AMUAUCM1T1</t>
  </si>
  <si>
    <t>ProCare 1 Year Basic Maintenance for 5 Advanced Users for the UCS, providing: 4 hour response time into technical support, access to software upgrades and patches, available Monday through Friday, 7 am until 7 pm CT.  Must be sold in conjunction with the UCS maintenance.  Every user on the system must have per user maintenance coverage.</t>
  </si>
  <si>
    <t>1100AMUBDRM1T1</t>
  </si>
  <si>
    <t>ProCare 1 Year Basic Maintenance for 5 Basic Users for the UCS Disaster Recovery System, providing: 4 hour response time into technical support, access to software upgrades and patches, available Monday through Friday, 7 am until 7 pm CT.  Must be sold in conjunction with the UCS maintenance and UCS Disaster Recovery maintenance.  Every user on the system must have per user maintenance coverage.</t>
  </si>
  <si>
    <t>1100AMUBUCM1T1</t>
  </si>
  <si>
    <t>ProCare 1 Year Basic Maintenance for 5 Basic Users for the UCS, providing: 4 hour response time into technical support, access to software upgrades and patches, available Monday through Friday, 7 am until 7 pm CT.  Must be sold in conjunction with the UCS maintenance.  Every user on the system must have per user maintenance coverage.</t>
  </si>
  <si>
    <t>1100AMUCOMM1T1</t>
  </si>
  <si>
    <t>1100AMUCSM1T1</t>
  </si>
  <si>
    <t>ProCare 1 Year Basic Maintenance for the UCS, providing: 4 hour response time into technical support, access to software upgrades and patches, available Monday through Friday, 7 am until 7 pm CT.  Must be sold in conjunction with the Per User Maintenance.</t>
  </si>
  <si>
    <t>1100AMUCSM2T1</t>
  </si>
  <si>
    <t>ProCare 1 Year NBD Remote Maintenance for the UCS, providing: 1 hour response time into technical support, access to software upgrades and patches, available Monday through Friday, 7 am until 7 pm CT. Must be sold in conjunction with the Per User Maintenance.</t>
  </si>
  <si>
    <t>1100AMUCSM3T1</t>
  </si>
  <si>
    <t>ProCare 7x24x4 REM 1 YR</t>
  </si>
  <si>
    <t>ProCare 1 Year 7x24x4 Remote Maintenance for the UCS, providing: 30 minute response time into technical support, access to software upgrades and patches, available 24 hours a day, 7 days a week. Must be sold in conjunction with the Per User Maintenance.</t>
  </si>
  <si>
    <t>1100AMUDRM1T1</t>
  </si>
  <si>
    <t>ProCare 1 Year Basic Maintenance for the UCS Disaster Recovery system, providing: 4 hour response time into technical support, access to software upgrades and patches, available Monday through Friday, 7 am until 7 pm CT.  Must be sold in conjunction with the UCS maintenance, UCS Per User maintenance, and UCS Disaster Recovery Per User maintenance.</t>
  </si>
  <si>
    <t>1100AMUDRM2T1</t>
  </si>
  <si>
    <t>ProCare 1 Year NBD Remote Maintenance for the UCS Disaster Recovery system, providing: 1 hour response time into technical support, access to software upgrades and patches, available Monday through Friday, 7 am until 7 pm CT. Must be sold in conjunction with the UCS maintenance, UCS Per User maintenance, and UCS Disaster Recovery Per User maintenance.</t>
  </si>
  <si>
    <t>1100AMUDRM3T1</t>
  </si>
  <si>
    <t>ProCare 1 Year 7x24x4 Remote Maintenance for the UCS Disaster Recovery system, providing: 30 minute response time into technical support, access to software upgrades and patches, available 24 hours a day, 7 days a week. Must be sold in conjunction with the UCS maintenance, UCS Per User maintenance, and UCS Disaster Recovery Per User maintenance.</t>
  </si>
  <si>
    <t>1100AMUECSM1T1</t>
  </si>
  <si>
    <t>ProCare 1 Year Basic Maintenance for 5 Basic or Advanced Users for the ECS, providing: 4 hour response time into technical support, access to software upgrades and patches, available Monday through Friday, 7 am until 7 pm CT.  Must be sold in conjunction with the ECS maintenance.  Every user on the system must have per user maintenance coverage.</t>
  </si>
  <si>
    <t>1100AMUEDRM1T1</t>
  </si>
  <si>
    <t>ProCare 1 Year Basic Maintenance for 5 Basic or Advanced Users for the ECS Disaster Recovery System, providing: 4 hour response time into technical support, access to software upgrades and patches, available Monday through Friday, 7 am until 7 pm CT.  Must be sold in conjunction with the ECS maintenance and ECS Disaster Recovery maintenance.  Every user on the system must have per user maintenance coverage.</t>
  </si>
  <si>
    <t>1100AMUMDRM1T1</t>
  </si>
  <si>
    <t>1100AMUSDRM1T1</t>
  </si>
  <si>
    <t>1100AMUSIPM1T1</t>
  </si>
  <si>
    <t>1100AMWIF1M1T1</t>
  </si>
  <si>
    <t>ProCare Basic  1 YR</t>
  </si>
  <si>
    <t>ENTERPRISE WLAN-PROCARE</t>
  </si>
  <si>
    <t>1100AMWIF1M1T3</t>
  </si>
  <si>
    <t>ProCare Basic  3 YR</t>
  </si>
  <si>
    <t>1100AMWIF1M2T1</t>
  </si>
  <si>
    <t>ProCare NBD REM  1 YR</t>
  </si>
  <si>
    <t>1100AMWIF1M2T3</t>
  </si>
  <si>
    <t>PROCARE NBD REM  3 YR</t>
  </si>
  <si>
    <t>1100AMWIF1M3T1</t>
  </si>
  <si>
    <t>ProCare 7x24x4 REM  1 YR</t>
  </si>
  <si>
    <t>1100AMWIF1M3T3</t>
  </si>
  <si>
    <t>ProCare 7x24x4 REM  3 YR</t>
  </si>
  <si>
    <t>1100AMWIF1M4T1</t>
  </si>
  <si>
    <t>ProCare NBD OST  1 YR</t>
  </si>
  <si>
    <t>1100AMWIF1M4T3</t>
  </si>
  <si>
    <t>ProCare NBD OST  3 YR</t>
  </si>
  <si>
    <t>1100AMWIF1M5T1</t>
  </si>
  <si>
    <t>ProCare 7x24x4 OST  1 YR</t>
  </si>
  <si>
    <t>1100AMWIF1M5T3</t>
  </si>
  <si>
    <t>ProCare 7x24x4 OST  3 YR</t>
  </si>
  <si>
    <t>1100AS588150N</t>
  </si>
  <si>
    <t>ProCare PL 5X8XNBD OST 1 YR</t>
  </si>
  <si>
    <t>INTN ROUTER-PROCARE PL</t>
  </si>
  <si>
    <t>ProCare Private Label 1 Year 5x8xNBD On-site Maintenance for TA 818, providing: 30 minute response time into technical support for Level 3 troubles, access to software upgrades and patches, and next business day hardware replacement with ProCare on-site representative, available Monday through Friday 7 am until 7 pm CST</t>
  </si>
  <si>
    <t>1100AS588151N</t>
  </si>
  <si>
    <t>ProCare Private Label 1 Year NBD On-site Maintenance for the NetVanta 873, providing: 30 minute response time for Level 3 troubles, access to software upgrades and patches, and next business day hardware replacement with ProCare on-site representative, available Monday through Friday, 7 am until 7 pm CST</t>
  </si>
  <si>
    <t>1100AS588350N</t>
  </si>
  <si>
    <t>ProCare PL 5X8XNBD OST 3 YR</t>
  </si>
  <si>
    <t>ProCare Private Label 3 Year 5x8xNBD On-site Maintenance for TA 818, providing: 30 minute response time into technical support for Level 3 troubles, access to software upgrades and patches, and next business day hardware replacement with ProCare on-site representative, available Monday through Friday 7 am until 7 pm CST</t>
  </si>
  <si>
    <t>1100AS588351N</t>
  </si>
  <si>
    <t>ProCare Private Label 3 Year NBD On-site Maintenance for the NetVanta 873, providing: 30 minute response time for Level 3 troubles, access to software upgrades and patches, and next business day hardware replacement with ProCare on-site representative, available Monday through Friday, 7 am until 7 pm CST</t>
  </si>
  <si>
    <t>1100AS588550N</t>
  </si>
  <si>
    <t>ProCare PL 5X8XNBD OST 5YR</t>
  </si>
  <si>
    <t>ProCare Private Label 5 Year 5x8xNBD On-site Maintenance for TA 818, providing: 30 minute response time into technical support for Level 3 troubles, access to software upgrades and patches, and next business day hardware replacement with ProCare on-site representative, available Monday through Friday 7 am until 7 pm CST</t>
  </si>
  <si>
    <t>1100AS588551N</t>
  </si>
  <si>
    <t>ProCare Private Label 5 Year NBD On-site Maintenance for the NetVanta 873, providing: 30 minute response time for Level 3 troubles, access to software upgrades and patches, and next business day hardware replacement with ProCare on-site representative, available Monday through Friday, 7 am until 7 pm CST</t>
  </si>
  <si>
    <t>1100AS744150N</t>
  </si>
  <si>
    <t>ProCare PL 7X24X4 OST 1 YR</t>
  </si>
  <si>
    <t>ProCare Private Label 1 Year 7x24x4 On-site Maintenance for the NetVanta 818, providing: 30 minute phone response time into technical support for Level 3 troubles, access to software upgrades and patches, and 4 hours hardware replacement with ProCare on-site representative, available 24 hours a day, 7 days a week</t>
  </si>
  <si>
    <t>1100AS744151N</t>
  </si>
  <si>
    <t>ProCare Private Label 1 Year 7x24x4 On-site Maintenance for the 873, providing: 30 minute phone response time into technical support for Level 3 troubles, access to software upgrades and patches, and 4 hour hardware replacement with ProCare on-site representative, available Monday through Friday, 7 am until 7 pm CST</t>
  </si>
  <si>
    <t>1100AS744350N</t>
  </si>
  <si>
    <t>ProCare PL 7X24X4 OST 3 YR</t>
  </si>
  <si>
    <t>ProCare Private Label 3 Year 7x24x4 On-site Maintenance for the NetVanta 818, providing: 30 minute phone response time into technical support for Level 3 troubles, access to software upgrades and patches, and 4 hours hardware replacement with ProCare on-site representative, available 24 hours a day, 7 days a week</t>
  </si>
  <si>
    <t>1100AS744351N</t>
  </si>
  <si>
    <t>ProCare Private Label 3 Year 7x24x4 On-site Maintenance for the 873, providing: 30 minute phone response time into technical support for Level 3 troubles, access to software upgrades and patches, and 4 hour hardware replacement with ProCare on-site representative, available Monday through Friday, 7 am until 7 pm CST</t>
  </si>
  <si>
    <t>1100AS744550N</t>
  </si>
  <si>
    <t>ProCare PL 7X24X4 OST 5YR</t>
  </si>
  <si>
    <t>ProCare Private Label 5 Year 7x24x4 On-site Maintenance for the NetVanta 818, providing: 30 minute phone response time into technical support for Level 3 troubles, access to software upgrades and patches, and 4 hours hardware replacement with ProCare on-site representative, available 24 hours a day, 7 days a week</t>
  </si>
  <si>
    <t>1100AS744551N</t>
  </si>
  <si>
    <t>ProCare Private Label 5 Year 7x24x4 On-site Maintenance for the 873, providing: 30 minute phone response time into technical support for Level 3 troubles, access to software upgrades and patches, and 4 hour hardware replacement with ProCare on-site representative, available Monday through Friday, 7 am until 7 pm CST</t>
  </si>
  <si>
    <t>1100ASWIF1M2T1</t>
  </si>
  <si>
    <t>PROCARE PL NBD REM 1 YR</t>
  </si>
  <si>
    <t>PROCARE PL VWLAN</t>
  </si>
  <si>
    <t>W1</t>
  </si>
  <si>
    <t>1100ASWIF1M2T3</t>
  </si>
  <si>
    <t>PROCARE PL NBD REM 3 YR</t>
  </si>
  <si>
    <t>ACES HOSTED VWLAN</t>
  </si>
  <si>
    <t>X</t>
  </si>
  <si>
    <t>1100EDUH22012</t>
  </si>
  <si>
    <t>PROCLOUD EDU BASIC SW 1 YR</t>
  </si>
  <si>
    <t>ACES HOSTED SWITCH</t>
  </si>
  <si>
    <t>1100EDUH200112</t>
  </si>
  <si>
    <t>PROCLOUD EDU BASIC AP 1 YR</t>
  </si>
  <si>
    <t>1100EDUH200136</t>
  </si>
  <si>
    <t>PROCLOUD EDU BASIC AP 3 YR</t>
  </si>
  <si>
    <t>ProCloud.edu Service for an indoor vWLAN access point, which provides: centralized cloud infrastructure services, 7x24 proactive monitoring and alerts, access to technical support at 1 hour priority response, 3 years *No AP or HA licenses are required when under an active ProCloud Plus or ProCloud service plan.* ProCloud.edu is for education customers only.</t>
  </si>
  <si>
    <t>1100EDUH200160</t>
  </si>
  <si>
    <t>PROCLOUD EDU BASIC AP 5 YR</t>
  </si>
  <si>
    <t>1100EDUH210112</t>
  </si>
  <si>
    <t>1100EDUH210136</t>
  </si>
  <si>
    <t>1100EDUH210160</t>
  </si>
  <si>
    <t>1100EDUM200112</t>
  </si>
  <si>
    <t>PROCLOUD PLUS EDU BASIC AP 1YR</t>
  </si>
  <si>
    <t>ACES MANAGED VWLAN</t>
  </si>
  <si>
    <t>1100EDUM200136</t>
  </si>
  <si>
    <t>PROCLOUD PLUS EDU BASIC AP 3YR</t>
  </si>
  <si>
    <t>1100EDUM200160</t>
  </si>
  <si>
    <t>PROCLOUD PLUS EDU BASIC AP 5YR</t>
  </si>
  <si>
    <t>1100EDUM210112</t>
  </si>
  <si>
    <t>1100EDUM210136</t>
  </si>
  <si>
    <t>1100EDUM210160</t>
  </si>
  <si>
    <t>1100EDUWIF1112</t>
  </si>
  <si>
    <t>PROCLOUD EDU REM NBD AP 1 YR</t>
  </si>
  <si>
    <t>ProCloud.edu Advance Hardware Replacement Service, 1 Year, applicable for indoor and outdoor Bluesocket wireless access points (1900 and 2000 series), providing next business day remote hardware replacement.  This service must be bought in conjunction with ProCloud.edu cloud-managed services.  ProCloud.edu is for education customers only.</t>
  </si>
  <si>
    <t>1100EDUWIF1136</t>
  </si>
  <si>
    <t>PROCLOUD EDU REM NBD AP 3 YR</t>
  </si>
  <si>
    <t>1100EDUWIF1160</t>
  </si>
  <si>
    <t>PROCLOUD EDU REM NBD AP 5 YR</t>
  </si>
  <si>
    <t>1100MSPH200112</t>
  </si>
  <si>
    <t>PROCLOUD NBD AP 1 YR</t>
  </si>
  <si>
    <t>ProCloud Service for an indoor vWLAN access point, which provides: centralized cloud infrastructure services, 7x24 proactive monitoring and alerts, next business day remote hardware replacement, access to technical support at 1 hour priority response, 1 year *No AP or HA licenses are required when under an active ProCloud Plus or ProCloud service plan.*</t>
  </si>
  <si>
    <t>1100MSPH200112NF</t>
  </si>
  <si>
    <t>PROCLOUD WI-FI PL 1 YR NFR</t>
  </si>
  <si>
    <t>1100MSPH200136</t>
  </si>
  <si>
    <t>PROCLOUD NBD AP 3 YR</t>
  </si>
  <si>
    <t>ProCloud Service for an indoor vWLAN access point, which provides: centralized cloud infrastructure services, 7x24 proactive monitoring and alerts, next business day remote hardware replacement, access to technical support at 1 hour priority response, 3 years *No AP or HA licenses are required when under an active ProCloud Plus or ProCloud service plan.*</t>
  </si>
  <si>
    <t>1100MSPH200160</t>
  </si>
  <si>
    <t>PROCLOUD NBD AP 5 YR</t>
  </si>
  <si>
    <t>ProCloud Service for an indoor vWLAN access point, which provides: centralized cloud infrastructure services, 7x24 proactive monitoring and alerts, next business day remote hardware replacement, access to technical support at 1 hour priority response, 5 years *No AP or HA licenses are required when under an active ProCloud Plus or ProCloud service plan.*</t>
  </si>
  <si>
    <t>1100MSPH210112</t>
  </si>
  <si>
    <t>PROCLOUD  BSAP 5x8xNBD 1 YR</t>
  </si>
  <si>
    <t>1100MSPH210136</t>
  </si>
  <si>
    <t>PROCLOUD  BSAP 5x8xNBD 3 YR</t>
  </si>
  <si>
    <t>1100MSPH210160</t>
  </si>
  <si>
    <t>PROCLOUD  BSAP 5x8xNBD 5 YR</t>
  </si>
  <si>
    <t>1100MSPH300112</t>
  </si>
  <si>
    <t>PROCLOUD 7x24x4 AP 1 YR</t>
  </si>
  <si>
    <t>1100MSPH300136</t>
  </si>
  <si>
    <t>PROCLOUD 7x24x4 AP 3 YR</t>
  </si>
  <si>
    <t>1100MSPH300160</t>
  </si>
  <si>
    <t>PROCLOUD 7x24x4 AP 5 YR</t>
  </si>
  <si>
    <t>1100MSPH310112</t>
  </si>
  <si>
    <t>PROCLOUD BSAP 7x24x4 1 YR</t>
  </si>
  <si>
    <t>1100MSPH310136</t>
  </si>
  <si>
    <t>PROCLOUD  BSAP 7x24x4 3 YR</t>
  </si>
  <si>
    <t>1100MSPH310160</t>
  </si>
  <si>
    <t>PROCLOUD  BSAP 7x24x4 5 YR</t>
  </si>
  <si>
    <t>1100MSPH400112</t>
  </si>
  <si>
    <t>PROCLOUD BSAP NBD OST 1YR</t>
  </si>
  <si>
    <t>ProCloud Service for an indoor vWLAN access point, which provides: centralized cloud infrastructure services, 7x24 proactive monitoring and alerts, next business day onsite hardware replacement, access to technical support at 1 hour priority response, 1 year. *No ProCare Maintenance is required when access point is under an active ProCloud Plus or ProCloud service plan.*</t>
  </si>
  <si>
    <t>1100MSPH400136</t>
  </si>
  <si>
    <t>PROCLOUD BSAP NBD OST 3YR</t>
  </si>
  <si>
    <t>ProCloud Service for an indoor vWLAN access point, which provides: centralized cloud infrastructure services, 7x24 proactive monitoring and alerts, next business day onsite hardware replacement, access to technical support at 1 hour priority response, 3 year. *No ProCare Maintenance is required when access point is under an active ProCloud Plus or ProCloud service plan.*</t>
  </si>
  <si>
    <t>1100MSPH400160</t>
  </si>
  <si>
    <t>PROCLOUD BSAP NBD OST 5YR</t>
  </si>
  <si>
    <t>ProCloud Service for an indoor vWLAN access point, which provides: centralized cloud infrastructure services, 7x24 proactive monitoring and alerts, next business day onsite hardware replacement, access to technical support at 1 hour priority response, 5 year. *No ProCare Maintenance is required when access point is under an active ProCloud Plus or ProCloud service plan.*</t>
  </si>
  <si>
    <t>1100MSPH410112</t>
  </si>
  <si>
    <t>ProCloud Service for an outdoor (BSAP 1940, 2135) vWLAN access point, which provides: centralized cloud infrastructure services, 7x24 proactive monitoring and alerts, next business day onsite hardware replacement, access to technical support at 1 hour priority response, 1 year. *No ProCare Maintenance is required when access point is under an active ProCloud Plus or ProCloud service plan.*</t>
  </si>
  <si>
    <t>1100MSPH410136</t>
  </si>
  <si>
    <t>ProCloud Service for an outdoor (BSAP 1940, 2135) vWLAN access point, which provides: centralized cloud infrastructure services, 7x24 proactive monitoring and alerts, next business day onsite hardware replacement, access to technical support at 1 hour priority response, 3 year. *No ProCare Maintenance is required when access point is under an active ProCloud Plus or ProCloud service plan.*</t>
  </si>
  <si>
    <t>1100MSPH410160</t>
  </si>
  <si>
    <t>ProCloud Service for an outdoor (BSAP 1940, 2135) vWLAN access point, which provides: centralized cloud infrastructure services, 7x24 proactive monitoring and alerts, next business day onsite hardware replacement, access to technical support at 1 hour priority response, 5 year. *No ProCare Maintenance is required when access point is under an active ProCloud Plus or ProCloud service plan.*</t>
  </si>
  <si>
    <t>1100MSPH500112</t>
  </si>
  <si>
    <t>PROCLOUD BSAP 4HR OST 1YR</t>
  </si>
  <si>
    <t>1100MSPH500136</t>
  </si>
  <si>
    <t>PROCLOUD BSAP 4HR OST 3YR</t>
  </si>
  <si>
    <t>1100MSPH500160</t>
  </si>
  <si>
    <t>PROCLOUD BSAP 4HR OST 5YR</t>
  </si>
  <si>
    <t>1100MSPH510112</t>
  </si>
  <si>
    <t>1100MSPH510136</t>
  </si>
  <si>
    <t>1100MSPH510160</t>
  </si>
  <si>
    <t>1100MSPM200112</t>
  </si>
  <si>
    <t>PROCLOUD PLUS NBD AP 1 YR</t>
  </si>
  <si>
    <t>1100MSPM200136</t>
  </si>
  <si>
    <t>PROCLOUD PLUS NBD AP 3 YR</t>
  </si>
  <si>
    <t>1100MSPM200160</t>
  </si>
  <si>
    <t>PROCLOUD PLUS NBD AP 5 YR</t>
  </si>
  <si>
    <t>1100MSPM210112</t>
  </si>
  <si>
    <t>PROCLOUD PLUS  BSAP 5x8xNBD 1</t>
  </si>
  <si>
    <t>1100MSPM210136</t>
  </si>
  <si>
    <t>PROCLOUD PLUS BSAP 5x8xNBD 3YR</t>
  </si>
  <si>
    <t>1100MSPM210160</t>
  </si>
  <si>
    <t>PROCLOUD PLUS BSAP 5x8xNBD 5YR</t>
  </si>
  <si>
    <t>1100MSPM300112</t>
  </si>
  <si>
    <t>PROCLOUD PLUS 7x24x4 AP 1 YR</t>
  </si>
  <si>
    <t>1100MSPM300136</t>
  </si>
  <si>
    <t>PROCLOUD PLUS 7x24x4 AP 3 YR</t>
  </si>
  <si>
    <t>1100MSPM300160</t>
  </si>
  <si>
    <t>1100MSPM310112</t>
  </si>
  <si>
    <t>PROCLOUD PLUS BSAP 7X24X4 1 YR</t>
  </si>
  <si>
    <t>1100MSPM310136</t>
  </si>
  <si>
    <t>PROCLOUD PLUS BSAP 7x24x4 3 YR</t>
  </si>
  <si>
    <t>1100MSPM310160</t>
  </si>
  <si>
    <t>PROCLOUD PLUS BSAP 7X24X4 5 YR</t>
  </si>
  <si>
    <t>1100MSPM400112</t>
  </si>
  <si>
    <t>PROCLOUD PLUS BSAP NBD OST 1YR</t>
  </si>
  <si>
    <t>1100MSPM400136</t>
  </si>
  <si>
    <t>PROCLOUD PLUS BSAP NBD OST 3YR</t>
  </si>
  <si>
    <t>1100MSPM400160</t>
  </si>
  <si>
    <t>PROCLOUD PLUS BSAP NBD OST 5YR</t>
  </si>
  <si>
    <t>1100MSPM410112</t>
  </si>
  <si>
    <t>1100MSPM410136</t>
  </si>
  <si>
    <t>1100MSPM410160</t>
  </si>
  <si>
    <t>1100MSPM500112</t>
  </si>
  <si>
    <t>PROCLOUD PLUS BSAP 4HR OST 1YR</t>
  </si>
  <si>
    <t>1100MSPM500136</t>
  </si>
  <si>
    <t>PROCLOUD PLUS BSAP 4HR OST 3YR</t>
  </si>
  <si>
    <t>1100MSPM500160</t>
  </si>
  <si>
    <t>PROCLOUD PLUS BSAP 4HR OST 5YR</t>
  </si>
  <si>
    <t>1100MSPM510112</t>
  </si>
  <si>
    <t>1100MSPM510136</t>
  </si>
  <si>
    <t>1100MSPM510160</t>
  </si>
  <si>
    <t>1100MSPONBFAP</t>
  </si>
  <si>
    <t>ProCloud BSAP MIGRATION FEE</t>
  </si>
  <si>
    <t>ProCloud Service Per BSAP MIgration Fee, to be used in conjunction with the ProCloud Service Base vWLAN Migration Fee 1100MSPONBFB1. Order quantity one for each BSAP that is migrated to the ProCloud Plus for Wi-Fi platform.  Required for 1) Migration of existing wireless networks based on vWLAN to ProCloud Plus for Wi-Fi and 2) New Bluesocket wireless networks where the partner elects to perform the full configuration and installation onto the ProCloud Wi-Fi infrastructure prior to transitioning system management to ProCloud Plus for Wi-Fi services.  Migration fees waived if ProStart implementation (Remote or Onsite) are purchased in conjunction with ProCloud Plus for Wi-Fi services.</t>
  </si>
  <si>
    <t>1100MSPONBFB1</t>
  </si>
  <si>
    <t>ProCloud VWLAN MIGRATION FEE</t>
  </si>
  <si>
    <t>1102ALR2101SW1</t>
  </si>
  <si>
    <t>1102ALR2101WIF1</t>
  </si>
  <si>
    <t>PROSTART REM 15 APs OR LESS</t>
  </si>
  <si>
    <t>1102ALS2101SW1</t>
  </si>
  <si>
    <t>PROSTART OST</t>
  </si>
  <si>
    <t>ProStart Onsite installation per ADTRAN Ethernet Switch including 1234, 1235, 1238, 1531, 1534, 1535, 1544, 1638 (excludes 123X 1st gen).  Includes on-site installation, configuration, testing, and turn up support of a switch with ProCloud service. Does not include customer specific network configurations, only ProCloud connections and dashboard access. For a full switch installation including ProCloud use the appropriate switch installation SKU. ADTRAN ProStart support is delivered during normal business hours, 8 am -5pm site time, Monday through Friday.</t>
  </si>
  <si>
    <t>1102ALS2101WIF1</t>
  </si>
  <si>
    <t>PROSTART OST 15 APs OR LESS</t>
  </si>
  <si>
    <t>1196CP101G9</t>
  </si>
  <si>
    <t>CBL ASY 8X11 2MM/STUB,RX 25FT</t>
  </si>
  <si>
    <t>OPTICAL</t>
  </si>
  <si>
    <t>OPTI-6100 CABLES</t>
  </si>
  <si>
    <t>OPTI-6100</t>
  </si>
  <si>
    <t>OPTI-6100 LMX Chassis: CBL ASY 8X11 2MM/STUB,RX25FT</t>
  </si>
  <si>
    <t>1196CP101G10</t>
  </si>
  <si>
    <t>CBL ASY 8X11 2MM/STUB,TX 25FT</t>
  </si>
  <si>
    <t>OPTI-6100 LMX Chassis: CBL ASY 8X11 2MM/STUB,TX25FT</t>
  </si>
  <si>
    <t>1196CP101G11</t>
  </si>
  <si>
    <t>CBL ASY 8X11 2MM/STUB,RX 50FT</t>
  </si>
  <si>
    <t>OPTI-6100 LMX Chassis: CBL ASY 8X11 2MM/STUB,RX 50FT</t>
  </si>
  <si>
    <t>1196CP101G12</t>
  </si>
  <si>
    <t>CBL ASY 8X11 2MM/STUB,TX 50FT</t>
  </si>
  <si>
    <t>OPTI-6100 LMX Chassis: CBL ASY 8X11 2MM/STUB,TX 50FT</t>
  </si>
  <si>
    <t>1196CP101G13</t>
  </si>
  <si>
    <t>CBL ASY 8X11 2MM/STUB,RX 100FT</t>
  </si>
  <si>
    <t>OPTI-6100 LMX Chassis: CBL ASY 8X11 2MM/STUB,RX100FT</t>
  </si>
  <si>
    <t>1196CP101G14</t>
  </si>
  <si>
    <t>CBL ASY 8X11 2MM/STUB,TX 100FT</t>
  </si>
  <si>
    <t>OPTI-6100 LMX Chassis: CBL ASY 8X11 2MM/STUB,TX100FT</t>
  </si>
  <si>
    <t>1196CP101G15</t>
  </si>
  <si>
    <t>CBL ASY 8X11 2MM/STUB,RX 150FT</t>
  </si>
  <si>
    <t>OPTI-6100 LMX Chassis: CBL ASY 8X11 2MM/STUB,RX 150FT</t>
  </si>
  <si>
    <t>1196CP101G16</t>
  </si>
  <si>
    <t>CBL ASY 8X11 2MM/STUB,TX 150FT</t>
  </si>
  <si>
    <t>OPTI-6100 LMX Chassis: CBL ASY 8X11 2MM/STUB,TX 150FT</t>
  </si>
  <si>
    <t>1196CP101L1</t>
  </si>
  <si>
    <t>CBL,DSX-1,64P,FE,AMP-STUB,50FT</t>
  </si>
  <si>
    <t>OTHER</t>
  </si>
  <si>
    <t>CABLE ASSEMBLIES</t>
  </si>
  <si>
    <t>CABLES</t>
  </si>
  <si>
    <t>50ft, Copper, 64-Pin, 90-degree female Amphenol to STUB, 24 AUG, 28-pair, PIN 64 drain wire, DSX-1 Data Cable for use with ADTRAN Total Access 3000 and OPTI-6100 systems.</t>
  </si>
  <si>
    <t>1196CP101L2</t>
  </si>
  <si>
    <t>CBL,DSX1,64P,FE,AMP-STUB,100FT</t>
  </si>
  <si>
    <t>100ft, Copper, 64-Pin, 90-degree female Amphenol to STUB, 24 AUG, 28-pair, PIN 64 drain wire, DSX-1 Data Cable for use with ADTRAN Total Access 3000 and OPTI-6100 systems.</t>
  </si>
  <si>
    <t>1196CP101L3</t>
  </si>
  <si>
    <t>CBL,DSX1,64P,FE,AMP-STUB,150FT</t>
  </si>
  <si>
    <t>150ft, Copper, 64-Pin, 90-degree female Amphenol to STUB, 24 AUG, 28-pair, PIN 64 drain wire, DSX-1 Data Cable for use with ADTRAN Total Access 3000 and OPTI-6100 systems.</t>
  </si>
  <si>
    <t>1196CP101L4</t>
  </si>
  <si>
    <t>CBL,DSX1,64P,FE,AMP-STUB,25FT</t>
  </si>
  <si>
    <t>1196CP101L5</t>
  </si>
  <si>
    <t>CBL,DSX1,64P,FE,AMP-STUB,75FT</t>
  </si>
  <si>
    <t>75ft, Copper, 64-Pin, 90-degree female Amphenol to STUB, 24 AUG, 28-pair, PIN 64 drain wire, DSX-1 Data Cable for use with ADTRAN Total Access 3000 and OPTI-6100 systems.</t>
  </si>
  <si>
    <t>1196CP101L6</t>
  </si>
  <si>
    <t>CBL,DSX-1,64P,FE,AMP-STUB,10FT</t>
  </si>
  <si>
    <t>10ft, Copper, 64-Pin, 90-degree female Amphenol to STUB, 24 AWG, 28-pair, PIN 64 drain wire, DSX-1 Data Cable part number for use with ADTRAN Total Access 3000 and OPTI-6100 systems.</t>
  </si>
  <si>
    <t>1196CP101L7</t>
  </si>
  <si>
    <t>CBL,ASY,6FT,8X11 2MM/CHAMP,RX</t>
  </si>
  <si>
    <t>1196CP101L8</t>
  </si>
  <si>
    <t>CBL,ASY,6FT 8X11 2MM/CHAMP,TX</t>
  </si>
  <si>
    <t>1196CP501L1</t>
  </si>
  <si>
    <t>CBL,DSX1,64P,M-F,AMP,14IN</t>
  </si>
  <si>
    <t>1196CP501L2</t>
  </si>
  <si>
    <t>CBL,DSX1,64P,M-F,AMP,5FT</t>
  </si>
  <si>
    <t>5ft Copper, 64-Pin, Male, 180-degree Amphenol to 64-pin, Female, 90-degree Amphenol DSX-1 cable for connection between the OPTI-6100 (1184500L1) and an MX 2800 patch panels (1200291L1 and 1200291L2).</t>
  </si>
  <si>
    <t>1196CP501L3</t>
  </si>
  <si>
    <t>CBL,DSX1,64P,M-F,AMP,15FT</t>
  </si>
  <si>
    <t>15ft Copper, 64-Pin, Male, 180-degree Amphenol to 64-pin, Female, 90-degree Amphenol DSX-1 cable for connection between the OPTI-6100 (1184500L1) and an MX 2800 patch panels (1200291L1 and 1200291L2).</t>
  </si>
  <si>
    <t>1196CP501L4</t>
  </si>
  <si>
    <t>CBL,DSX1,64P,M-F,AMP,25FT</t>
  </si>
  <si>
    <t>25ft Copper, 64-Pin, Male, 180-degree Amphenol to 64-pin, Female, 90-degree Amphenol DSX-1 cable for connection between the OPTI-6100 (1184500L1) and an MX 2800 patch panels (1200291L1 and 1200291L2).</t>
  </si>
  <si>
    <t>1600ANET7DC</t>
  </si>
  <si>
    <t>ATSE/UCAS COURSE</t>
  </si>
  <si>
    <t>EN TRAINING CLASSES</t>
  </si>
  <si>
    <t>TRAINING</t>
  </si>
  <si>
    <t>Provides a 3 day ATSE/UCAS course at customer site. Price includes course fees, travel (continental US), equipment, and training materials for up to 12 students. To register or for more information please call 888-4ADTRAN or visit www.adtranuniversity.com.</t>
  </si>
  <si>
    <t>T</t>
  </si>
  <si>
    <t>1600ANET7DE</t>
  </si>
  <si>
    <t>ATSE/UCAS TRAINING</t>
  </si>
  <si>
    <t>Provides an enrollment in the ATSE/UCAS class. To register visit www.adtranuniversity.com or call 888-4ADTRAN.</t>
  </si>
  <si>
    <t>1600ANETC</t>
  </si>
  <si>
    <t>ADVANCED AOS ROUTING COURSE</t>
  </si>
  <si>
    <t>Provides a 3-day Advance Routing course at a customer location. Price includes course fees, travel (continental US), equipment, and training materials for up to 12 students.  To register or for more information please call 888-4ADTRAN.</t>
  </si>
  <si>
    <t>1600ANETE</t>
  </si>
  <si>
    <t>ADVANCED AOS ROUTING TRAINING</t>
  </si>
  <si>
    <t>Provides an enrollment in the 3-day Advanced NetVanta course at an ADTRAN training facility. To register or for more information please call 888-4ADTRAN.</t>
  </si>
  <si>
    <t>1600ANVBSWLC</t>
  </si>
  <si>
    <t>ATSE/vWLAN COURSE</t>
  </si>
  <si>
    <t>Provides a 3 day ATSE/vWLAN course at customer site. Price includes course fees, travel (continental US), equipment, and training materials for up to 12 students. To register or for more information please call 888-4ADTRAN or visit www.adtranuniversity.com.</t>
  </si>
  <si>
    <t>1600ANVBSWLCE</t>
  </si>
  <si>
    <t>ATSE/VWLAN TRAINING</t>
  </si>
  <si>
    <t>Provides an enrollment in the ATSE/vWLAN class. To register visit www.adtranuniversity.com or call 888-4ADTRAN.</t>
  </si>
  <si>
    <t>1600ATLAS01C</t>
  </si>
  <si>
    <t>I&amp;M,ATLS PRDCTS IN DEDCTD&amp;SWTC</t>
  </si>
  <si>
    <t>Provides a 3 day ATLAS Installation and Maintenance course at customer site. Price includes course fees, travel (continental US), equipment, and training materials for up to 12 students. To register or for more information please call 888-4ADTRAN or visit www.adtranuniversity.com.</t>
  </si>
  <si>
    <t>1600ATLAS01E</t>
  </si>
  <si>
    <t>I&amp;M,ATLS PRDCTS IN DEDICTD&amp;SWT</t>
  </si>
  <si>
    <t>Provides an enrollment in the 3-Day ATLAS Training Course at an ADTRAN training facility. To register or for more information please call 888-4ADTRAN or visit www.adtranuniversity.com</t>
  </si>
  <si>
    <t>ADTRAN training courses can be customized to meet your specific needs. We can combine several products and/or courses into a one class. The course can be delivered at your site or at an ADTRAN training facility. Price includes course fees, travel (continental US, if applicable), equipment, and training materials for up to 12 students. To register or for more information, call 888-4ADTRAN or visit www.adtranuniversity.com.</t>
  </si>
  <si>
    <t>CUSTOM VIRTUAL COURSE</t>
  </si>
  <si>
    <t>1600CUSTOMC</t>
  </si>
  <si>
    <t>CUSTOM I&amp;M PRODUCT TRAINING</t>
  </si>
  <si>
    <t>1600IPBGC</t>
  </si>
  <si>
    <t>NETVANTA IP BUSINESS GATEWAYS</t>
  </si>
  <si>
    <t>Provides a 4 day on the ATSP/IPBG course at your site. Price includes course fees, travel (continental US), equipment, and training materials for up to 12 students. To register or for more information, call 888-4ADTRAN or visit www.adtranuniversity.com.</t>
  </si>
  <si>
    <t>1600IPBGE</t>
  </si>
  <si>
    <t>Provides an enrollment in the ATSP/IPBG Products course at ADTRAN training facility. To register or for more information, call 888-4ADTRAN or visit www.adtranuniversity.com.</t>
  </si>
  <si>
    <t>1600IPBGI</t>
  </si>
  <si>
    <t>ATSP/IPBG TRAINING</t>
  </si>
  <si>
    <t>Provides an enrollment in the IP Business Gateway Products training class at an ADTRAN training facility. To register or for more information, call 888-4ADTRAN or visit www.adtranuniversity.com.</t>
  </si>
  <si>
    <t>1600IPBGV</t>
  </si>
  <si>
    <t>ATSP/IPBG VIRTUAL TRAINING</t>
  </si>
  <si>
    <t>Provides an enrollment in the ATSP/IPBG Products virtual class. To register or for more information, call 888-4ADTRAN or visit www.adtranuniversity.com.</t>
  </si>
  <si>
    <t>1600N7ADMO</t>
  </si>
  <si>
    <t>NV7K SERIES ADMIN TRNG-ONLINE</t>
  </si>
  <si>
    <t>Provides an enrollment in the NetVanta 7000 Series Administration online (self-paced) training course. To register or for more information please, call 888-4ADTRAN or visit www.adtranuniversity.com.</t>
  </si>
  <si>
    <t>1600N7ADMV</t>
  </si>
  <si>
    <t>NV7K SERIES ADMIN TRNG-VIRTUAL</t>
  </si>
  <si>
    <t>Provides an enrollment in the NetVanta 7000 Series Administration virtual instructor-led (VILT) training course. To register or for more information please, call 888-4ADTRAN or visit www.adtranuniversity.com.</t>
  </si>
  <si>
    <t>1600NCMMDV</t>
  </si>
  <si>
    <t>NCOMMAND MSP VIRTUAL TRAINING</t>
  </si>
  <si>
    <t>1600NET7DC</t>
  </si>
  <si>
    <t>ATSP/UCAS COURSE</t>
  </si>
  <si>
    <t>Provides enrollments in the ADTRAN Technical Support Professional for Unified Communications Appliance Solutions (ATSP/UCAS) Course at customer location. Price includes course fees, travel (continental US), equipment, and training materials for up to 12 students</t>
  </si>
  <si>
    <t>1600NET7DE</t>
  </si>
  <si>
    <t>ATSP/UCAS TRAINING</t>
  </si>
  <si>
    <t>Provides an enrollment in the 4-day NetVanta 7100 Training Course at an ADTRAN training facility. To register or for more information please call 888-4ADTRAN or visit www.adtranuniversity.com.</t>
  </si>
  <si>
    <t>1600NET7DV</t>
  </si>
  <si>
    <t>ATSP/UCAS VIRTUAL TRAINING</t>
  </si>
  <si>
    <t>Provides an enrollment in the ADTRAN Technical Support Professional for Unified Communications Appliance (ATSP/UCAS) virtual instructor-led Course conducted over the Internet. The lectures are complemented by self-paced lab exercises that use equipment in the ADTRAN Virtual Training Lab.</t>
  </si>
  <si>
    <t>1600NET7DVC</t>
  </si>
  <si>
    <t>ATSP/UCAS VRTUAL PRIVATE COURS</t>
  </si>
  <si>
    <t>Provides enrollments in the ATSP/IPT Virtual classroom course. Price includes course fees, remote lab equipment, and training materials for up to 20 students</t>
  </si>
  <si>
    <t>1600NET7SS</t>
  </si>
  <si>
    <t>ATSP/UCAS SELF-STUDY</t>
  </si>
  <si>
    <t>1600NETPPC</t>
  </si>
  <si>
    <t>ATSP/IN COURSE</t>
  </si>
  <si>
    <t>Provides enrollments in the 4-day NetVanta PowerPak Course at customer location. Price includes course fees, travel (continental US), equipment, and training materials for up to 12 students. To register or for more information please call 888-4ADTRAN or visit www.adtranuniversity.com.</t>
  </si>
  <si>
    <t>1600NETPPE</t>
  </si>
  <si>
    <t>ATSP/IN TRAINING</t>
  </si>
  <si>
    <t>Provides an enrollment in the 4-day NetVanta PowerPak Course at an ADTRAN training facility. To register or for more information please call 888-4ADTRAN or visit www.adtranuniversity.com.</t>
  </si>
  <si>
    <t>1600NETPPV</t>
  </si>
  <si>
    <t>ATSP/IN VIRTUAL TRAINING</t>
  </si>
  <si>
    <t>Provides an enrollment in the live instructor-led NetVanta PowerPak Training Course conducted over the Internet. The lectures are complemented by self-paced lab exercises that using our Virtual Lab. To register or for more information please call 888-4ADTRAN or visit www.adtranuniversity.com.</t>
  </si>
  <si>
    <t>1600NETPPVC</t>
  </si>
  <si>
    <t>ATSP/IN VIRTUAL PRIVATE COURSE</t>
  </si>
  <si>
    <t>Provides enrollments in the ATSP/IN Virtual classroom course. Price includes course fees, remote lab equipment, and training materials for up to 20 students</t>
  </si>
  <si>
    <t>1600NETSS</t>
  </si>
  <si>
    <t>ATSP/IN SELF-STUDY</t>
  </si>
  <si>
    <t>The NetVanta PowerPak Self-Study Kit provides a comprehensive, independent study method to prepare for the ATSP/IN certification exam.</t>
  </si>
  <si>
    <t>1600NUTMCE</t>
  </si>
  <si>
    <t>ATSP/UTM CERTIFICATION EXAM</t>
  </si>
  <si>
    <t>Provides 3 attempts to the ATSP/UTM certification exam</t>
  </si>
  <si>
    <t>1600NUTME</t>
  </si>
  <si>
    <t>ATSP/UTM TRAINING</t>
  </si>
  <si>
    <t>Provides an enrollment in the 2-day instructor-led ATSP/UTM certification training course. To register or for more information please, call 888-4ADTRAN or visit www.adtranuniversity.com.</t>
  </si>
  <si>
    <t>1600NVBSWLC</t>
  </si>
  <si>
    <t>ATSP/WLAN COURSE</t>
  </si>
  <si>
    <t>Provides an ATSP/vWLAN course at customer site. Price includes course fees, travel (continental US), equipment, and training materials for up to 12 students. To register or for more information please call 888-4ADTRAN or visit www.adtranuniversity.com</t>
  </si>
  <si>
    <t>1600NVBSWLE</t>
  </si>
  <si>
    <t>ATSP/WLAN TRAINING</t>
  </si>
  <si>
    <t>Provides an enrollment in the ATSP/vWLAN training course at an ADTRAN training facility. To register or for more information please call 888-4ADTRAN or visit www.adtranuniversity.com.</t>
  </si>
  <si>
    <t>1600NVBSWLV</t>
  </si>
  <si>
    <t>ATSP/VWLAN VIRTUAL</t>
  </si>
  <si>
    <t>Provides an enrollment in the ATSP/vWLAN virtual class. To register or for more information, call 888-4ADTRAN or visit www.adtranuniversity.com.</t>
  </si>
  <si>
    <t>1600PE1000E</t>
  </si>
  <si>
    <t>ATSP/IN CERTIFICATION EXAM</t>
  </si>
  <si>
    <t>Provides access to the ATSP/IN Certification Exam.</t>
  </si>
  <si>
    <t>1600PE1500E</t>
  </si>
  <si>
    <t>ATSP/vWLAN  CERTIFICATION EXAM</t>
  </si>
  <si>
    <t>Provides access to the ATSP/vWLAN Certification Exam</t>
  </si>
  <si>
    <t>1600PE2000E</t>
  </si>
  <si>
    <t>ATSP/IPBG CERTIFICATION EXAM</t>
  </si>
  <si>
    <t>Provides access to the ATSP/IPBG Certification Exam</t>
  </si>
  <si>
    <t>1600PE2500PE</t>
  </si>
  <si>
    <t>ATSP/UCAS CERTIFICATION EXAM</t>
  </si>
  <si>
    <t>Provides access to the ATSP/UCAS Certification Exam</t>
  </si>
  <si>
    <t>1600PE3000PE</t>
  </si>
  <si>
    <t>ATSP/UCSS CERTIFICATION EXAM</t>
  </si>
  <si>
    <t>Provides access to the ATSP/UCSS Certification Exam</t>
  </si>
  <si>
    <t>1600T3PRODC</t>
  </si>
  <si>
    <t>I&amp;M,T3 PRDCTS(MX2800,T3SU300)C</t>
  </si>
  <si>
    <t>Provides a 1 day MX2800 and T3SU300 course at your site. Price includes course fees, travel (continental US), equipment, and training materials for up to 12 students. To register or for more information, call 888-4ADTRAN or visit www.adtranuniversity.com.</t>
  </si>
  <si>
    <t>1600T3PRODE</t>
  </si>
  <si>
    <t>I&amp;M,T3 PRDUCTS(MX2800,T3SU300)</t>
  </si>
  <si>
    <t>1600T900TSV</t>
  </si>
  <si>
    <t>IP BUS GTWY TBLSTNG TRNG-VIRTL</t>
  </si>
  <si>
    <t>Provides an enrollment in the IP Business Gateways troubleshooting virtual instructor-led (VILT) training course. To register or for more information please, call 888-4ADTRAN or visit www.adtranuniversity.com.</t>
  </si>
  <si>
    <t>1600TA85ROC</t>
  </si>
  <si>
    <t>I&amp;M,TA IADS(T1/TDM VRSIONS)RTR</t>
  </si>
  <si>
    <t>Provides a 1.5 day Total Access 850 RCU Installation and Maintenance course at your site. Price includes course fees, travel (continental US), equipment, and training materials for up to 12 students. To register or for more information please call 888-4ADTRAN.</t>
  </si>
  <si>
    <t>1600TA85ROE</t>
  </si>
  <si>
    <t>I&amp;M OF TA IADS(T1/TDM VRSNS)RT</t>
  </si>
  <si>
    <t>Provides an enrollment in the 1.5 day Total Access 850 RCU Installation and Maintenance training course at an ADTRAN training facility. To register or for more information please call 888-4ADTRAN.</t>
  </si>
  <si>
    <t>1600TA600C</t>
  </si>
  <si>
    <t>I&amp;M,TA IADS(DSL/ATM VRSN(TA604</t>
  </si>
  <si>
    <t>Provides a 1-day course on the I&amp;M TA600 IADS at customer location. Price includes course fees, travel (continental US), equipment, and training materials for up to 12 students. To register or for more information, call 888-4ADTRAN or visit www.adtranuniversity.com.</t>
  </si>
  <si>
    <t>1600TA600E</t>
  </si>
  <si>
    <t>Provides an enrollment in the 1-day I&amp;M TA600 IADS course at an ADTRAN training facility. To register or for more information, call 888-4ADTRAN</t>
  </si>
  <si>
    <t>1600TA7585C</t>
  </si>
  <si>
    <t>I&amp;M,TA IADS(T1/TDM VRSN(TA750/</t>
  </si>
  <si>
    <t>Provides 1 day Total Access 850 I&amp;M Course at your site. Price includes course fees, travel (continental US), equipment, and training materials for up to 12 students. To register or for more information, call 888-4ADTRAN.</t>
  </si>
  <si>
    <t>1600TA7585E</t>
  </si>
  <si>
    <t>I&amp;M OF TA IADS(T1/TDM VRSN)TA7</t>
  </si>
  <si>
    <t>Provides an enrollment in the 1 day Total Access 850 Installation and Maintenance course at an ADTRAN training facility. To register or for more information, call 888-4ADTRAN.</t>
  </si>
  <si>
    <t>1600VESBCC</t>
  </si>
  <si>
    <t>ESBC COURSE</t>
  </si>
  <si>
    <t>1600VHOSTC</t>
  </si>
  <si>
    <t>HOSTED VOIP COURSE</t>
  </si>
  <si>
    <t>1600VHOSTE</t>
  </si>
  <si>
    <t>HOSTED VOIP TRAINGING</t>
  </si>
  <si>
    <t>1600VIRTCC</t>
  </si>
  <si>
    <t>CUSTOM VITURUAL COURSE</t>
  </si>
  <si>
    <t>Provides a private custom virtual course. ADTRAN training courses can be customized to meet your specific needs. We can combine several products and/or courses into a one class. Duration not to exceed 8 hours of instruction. Price includes course fees, collaboration infrastructure, audio bridge and access to ADTRAN equipment via virtual training lab. To register or for more information, call 888-4ADTRAN or visit www.adtranuniversity.com.</t>
  </si>
  <si>
    <t>1600VIRTHC</t>
  </si>
  <si>
    <t>Provides a private custom virtual course. ADTRAN training courses can be customized to meet your specific needs. We can combine several products and/or courses into a one class.  Price is based on lecture hours, minimum of two hours. Price includes course fees, collaboration infrastructure, audio bridge and access to ADTRAN equipment via virtual training lab. To register or for more information, call 888-4ADTRAN or visit www.adtranuniversity.com.</t>
  </si>
  <si>
    <t>1600VSIPTC</t>
  </si>
  <si>
    <t>SIP TO TDM COURSE</t>
  </si>
  <si>
    <t>1600VSIPTE</t>
  </si>
  <si>
    <t>SIP TO TDM TRAINING</t>
  </si>
  <si>
    <t>1600VSIPTV</t>
  </si>
  <si>
    <t>SIP TO TDM VIRTUAL TRAINING</t>
  </si>
  <si>
    <t>1600VWLANSSK</t>
  </si>
  <si>
    <t>ATSP/VWLAN SELF-STUDY KIT</t>
  </si>
  <si>
    <t>The ATSP/vWLAN Self-Study Kit provides a comprehensive, independent study method to prepare for the ATSP/vWLAN certification exam. </t>
  </si>
  <si>
    <t>INTN NTWK MGMT</t>
  </si>
  <si>
    <t>A</t>
  </si>
  <si>
    <t>12007XXSPRG1</t>
  </si>
  <si>
    <t>IP 7XX ACCESSORY</t>
  </si>
  <si>
    <t>INTERNETWORKING</t>
  </si>
  <si>
    <t>NETVANTA 7000 ACCESSORIES</t>
  </si>
  <si>
    <t>NETVANTA 7000</t>
  </si>
  <si>
    <t>Spare Handset, Desk stand, Ethernet Cable, and a handset cord for use with IP 7xx Phones. Including 1200769E1#B, 1200770E1#B, 1200769E1#BIN and 1200770E1#BIN</t>
  </si>
  <si>
    <t>F</t>
  </si>
  <si>
    <t>1100101L4</t>
  </si>
  <si>
    <t>ProStart Remote telephone support of customer installation of TA 608, 612</t>
  </si>
  <si>
    <t>1100101L7</t>
  </si>
  <si>
    <t>ProStart Remote telephone support of customer installation of TA 616, 624, and TA 850.</t>
  </si>
  <si>
    <t>1100101L8</t>
  </si>
  <si>
    <t>ATLAS - ACES INSTALL</t>
  </si>
  <si>
    <t>ProStart Remote telephone support of customer installation of ATLAS 550</t>
  </si>
  <si>
    <t>1100101L12</t>
  </si>
  <si>
    <t>ProStart Remote telephone support of customer installation of ATLAS 830, ATLAS 890 with 8 or less option modules.</t>
  </si>
  <si>
    <t>1100101L13</t>
  </si>
  <si>
    <t>ProStart Remote telephone support of customer installation of ATLAS 890 with 9 or more option modules</t>
  </si>
  <si>
    <t>1100101L16</t>
  </si>
  <si>
    <t>ProStart Remote telephone support of customer installation of NetVanta VPN Client 100 Users</t>
  </si>
  <si>
    <t>1100101L23</t>
  </si>
  <si>
    <t>ProStart Remote telephone support of customer installation of MX 2800</t>
  </si>
  <si>
    <t>1100101N10</t>
  </si>
  <si>
    <t>ProStart Remote telephone support of customer installation of upgrade for NetVanta routers and switches to the Enhanced Feature Pack.</t>
  </si>
  <si>
    <t>1100101N11</t>
  </si>
  <si>
    <t>ProStart Remote telephone support of customer installation of NetVanta 5305 Sub-rate T3 Bundle</t>
  </si>
  <si>
    <t>1100102L4</t>
  </si>
  <si>
    <t>ProStart On Site Installation of TA 608, 612</t>
  </si>
  <si>
    <t>1100102L7</t>
  </si>
  <si>
    <t>ProStart On Site Installation of TA 616, 624, and TA 850.</t>
  </si>
  <si>
    <t>1100102L8</t>
  </si>
  <si>
    <t>ProStart On Site Installation of ATLAS 550</t>
  </si>
  <si>
    <t>1100102L23</t>
  </si>
  <si>
    <t>ProStart On Site Installation of MX 2800</t>
  </si>
  <si>
    <t>1100102N10</t>
  </si>
  <si>
    <t>ProStart On Site Installation of upgrade for NetVanta routers and switches to the Enhanced Feature Pack.</t>
  </si>
  <si>
    <t>1100102N11</t>
  </si>
  <si>
    <t>ProStart On Site Installation of NetVanta 5305 Sub-rate T3 Bundle</t>
  </si>
  <si>
    <t>1100103L23</t>
  </si>
  <si>
    <t>ProStart After Hours Remote (excludes Sunday &amp; Holidays) telephone support of customer installation of MX 2800</t>
  </si>
  <si>
    <t>1100103N2</t>
  </si>
  <si>
    <t>1100103N3</t>
  </si>
  <si>
    <t>1100103N4</t>
  </si>
  <si>
    <t>1100103N5</t>
  </si>
  <si>
    <t>1100103N6</t>
  </si>
  <si>
    <t>ProStart After Hours Remote (excludes Sunday &amp; Holidays) telephone support of customer installation of NetVanta 3305, 1224R, 1224STR(PoE) Standard Install (excludes BGP, IGMP, QOS, VPN)</t>
  </si>
  <si>
    <t>1100103N7</t>
  </si>
  <si>
    <t>1100103N8</t>
  </si>
  <si>
    <t>ProStart After Hours Remote (excludes Sunday &amp; Holidays) telephone support of customer installation of NetVanta 4305, 4430, 6410 Standard Install (excludes BGP, IGMP, QOS, VPN)</t>
  </si>
  <si>
    <t>1100103N9</t>
  </si>
  <si>
    <t>1100103N10</t>
  </si>
  <si>
    <t>ProStart After Hours Remote (excludes Sunday &amp; Holidays) telephone support of customer installation of NetVanta routers and switches to the Enhanced Feature Pack.</t>
  </si>
  <si>
    <t>1100104L1</t>
  </si>
  <si>
    <t>1100104L4</t>
  </si>
  <si>
    <t>ProStart Sunday/Holiday Remote telephone support of customer installation of TA 608, 612</t>
  </si>
  <si>
    <t>1100104L7</t>
  </si>
  <si>
    <t>ProStart Sunday/Holiday Remote telephone support of customer installation of TA 616, 624, and TA 850.</t>
  </si>
  <si>
    <t>1100104L8</t>
  </si>
  <si>
    <t>ProStart Sunday/Holiday Remote telephone support of customer installation of ATLAS 550</t>
  </si>
  <si>
    <t>1100104L12</t>
  </si>
  <si>
    <t>ProStart Sunday/Holiday Remote telephone support of customer installation of ATLAS 830, ATLAS 890 with 8 or less option modules.</t>
  </si>
  <si>
    <t>1100104L13</t>
  </si>
  <si>
    <t>ProStart Sunday/Holiday Remote telephone support of customer installation of ATLAS 890 with 9 or more option modules</t>
  </si>
  <si>
    <t>1100104L14</t>
  </si>
  <si>
    <t>ProStart Sunday/Holiday Remote telephone support of customer installation of Redundant Opti-3</t>
  </si>
  <si>
    <t>1100104L23</t>
  </si>
  <si>
    <t>ProStart Sunday/Holiday Remote telephone support of customer installation of MX 2800</t>
  </si>
  <si>
    <t>1100104N2</t>
  </si>
  <si>
    <t>1100104N3</t>
  </si>
  <si>
    <t>1100104N4</t>
  </si>
  <si>
    <t>1100104N5</t>
  </si>
  <si>
    <t>1100104N6</t>
  </si>
  <si>
    <t>ProStart Sunday/Holiday Remote telephone support of customer installation of  NetVanta 3305, 1224R, 1224STR(PoE) Standard Install (excludes BGP, IGMP, QOS, VPN)</t>
  </si>
  <si>
    <t>1100104N7</t>
  </si>
  <si>
    <t>1100104N8</t>
  </si>
  <si>
    <t>ProStart Sunday/Holiday Remote telephone support of customer installation of  NetVanta 4305, 4430, 6410 Standard Install (excludes BGP, IGMP, QOS, VPN)</t>
  </si>
  <si>
    <t>1100104N9</t>
  </si>
  <si>
    <t>1100105L1</t>
  </si>
  <si>
    <t>1100105L4</t>
  </si>
  <si>
    <t>ProStart After Hours On-Site Installation (excludes Sunday &amp; Holidays) TA 608, 612</t>
  </si>
  <si>
    <t>1100105L7</t>
  </si>
  <si>
    <t>ProStart After Hours On-Site Installation (excludes Sunday and Holidays) TA 616, 624, and TA 850.</t>
  </si>
  <si>
    <t>1100105L8</t>
  </si>
  <si>
    <t>ProStart After Hours On-Site Installation (excludes Sunday &amp; Holidays) ATLAS 550</t>
  </si>
  <si>
    <t>1100105L12</t>
  </si>
  <si>
    <t>ProStart After Hours On-Site Installation (excludes Sunday &amp; Holidays) ATLAS 830, ATLAS 890 with 8 or less option modules.</t>
  </si>
  <si>
    <t>1100105L13</t>
  </si>
  <si>
    <t>ProStart After Hours On-Site Installation (excludes Sunday &amp; Holidays) ATLAS 890 with 9 or more option modules</t>
  </si>
  <si>
    <t>1100105L14</t>
  </si>
  <si>
    <t>ProStart After Hours On-Site Installation (excludes Sunday &amp; Holidays)  Redundant Opti-3</t>
  </si>
  <si>
    <t>1100105L23</t>
  </si>
  <si>
    <t>ProStart After Hours On-Site Installation (excludes Sunday &amp; Holidays)  MX 2800</t>
  </si>
  <si>
    <t>1100105N2</t>
  </si>
  <si>
    <t>1100105N3</t>
  </si>
  <si>
    <t>1100105N4</t>
  </si>
  <si>
    <t>1100105N5</t>
  </si>
  <si>
    <t>1100105N6</t>
  </si>
  <si>
    <t>ProStart After Hours On-Site Installation (excludes Sunday &amp; Holidays)  of NetVanta 3305, 1224R, 1224STR(PoE) Standard Install (excludes BGP, IGMP, QOS, VPN)</t>
  </si>
  <si>
    <t>1100105N7</t>
  </si>
  <si>
    <t>ProStart After Hours On-Site Installation (excludes Sunday &amp; Holidays) of 3305, 1224R, 1224STR(PoE),  Enhanced Install (includes BGP, IGMP, QOS, VPN) NV 1335.</t>
  </si>
  <si>
    <t>1100105N8</t>
  </si>
  <si>
    <t>ProStart After Hours On-Site Installation (excludes Sunday &amp; Holidays)  of NetVanta 4305, 4430, 6410 Standard Install (excludes BGP, IGMP, QOS, VPN)</t>
  </si>
  <si>
    <t>1100105N9</t>
  </si>
  <si>
    <t>1100105N10</t>
  </si>
  <si>
    <t>1100106L1</t>
  </si>
  <si>
    <t>1100106L4</t>
  </si>
  <si>
    <t>ProStart Sunday/Holiday On-Site Installation of TA 608, 612</t>
  </si>
  <si>
    <t>1100106L7</t>
  </si>
  <si>
    <t>ProStart Sunday/Holiday On-Site Installation of TA 616, 624, and TA 850.</t>
  </si>
  <si>
    <t>1100106L8</t>
  </si>
  <si>
    <t>ProStart Sunday/Holiday On-Site Installation of  ATLAS 550</t>
  </si>
  <si>
    <t>1100106L12</t>
  </si>
  <si>
    <t>ProStart Sunday/Holiday On-Site Installation of   ATLAS 830, ATLAS 890 with 8 or less option modules.</t>
  </si>
  <si>
    <t>1100106L13</t>
  </si>
  <si>
    <t>ProStart Sunday/Holiday On-Site Installation of ATLAS 890 with 9 or more option modules</t>
  </si>
  <si>
    <t>1100106L14</t>
  </si>
  <si>
    <t>ProStart Sunday/Holiday On-Site Installation of  Redundant Opti-3</t>
  </si>
  <si>
    <t>1100106L23</t>
  </si>
  <si>
    <t>ProStart Sunday/Holiday On-Site Installation of  MX 2800</t>
  </si>
  <si>
    <t>1100106N2</t>
  </si>
  <si>
    <t>1100106N3</t>
  </si>
  <si>
    <t>1100106N4</t>
  </si>
  <si>
    <t>1100106N5</t>
  </si>
  <si>
    <t>1100106N6</t>
  </si>
  <si>
    <t>ProStart Sunday/Holiday On-Site Installation of  NetVanta 3305, 1224R, 1224STR(PoE) Standard Install (excludes BGP, IGMP, QOS, VPN)</t>
  </si>
  <si>
    <t>1100106N7</t>
  </si>
  <si>
    <t>ProStart Sunday/Holiday On-Site Installation of 3305, 1224R, 1224STR(PoE),  Enhanced Install (includes BGP, IGMP, QOS, VPN) NV 1335.</t>
  </si>
  <si>
    <t>1100106N8</t>
  </si>
  <si>
    <t>ProStart Sunday/Holiday On-Site Installation of NetVanta 4305, 4430, 6410 Standard Install (excludes BGP, IGMP, QOS, VPN)</t>
  </si>
  <si>
    <t>1100106N9</t>
  </si>
  <si>
    <t>1100106N10</t>
  </si>
  <si>
    <t>ProStart Sunday/Holiday On-Site Installation of upgrade for NetVanta routers and switches to the Enhanced Feature Pack.</t>
  </si>
  <si>
    <t>1100201M1</t>
  </si>
  <si>
    <t>LOOP ACCESS - PROCARE</t>
  </si>
  <si>
    <t>1100201M2</t>
  </si>
  <si>
    <t>1100201M3</t>
  </si>
  <si>
    <t>ProCare 1 Year NBD Remote Maintenance next business day delivery of replacement parts, available Monday through Friday, 7 am until 7 pm CT covers  TSU</t>
  </si>
  <si>
    <t>1100201M5</t>
  </si>
  <si>
    <t>ProCare 1 Year NBD Remote Maintenance next business day delivery of replacement parts, available Monday through Friday, 7 am until 7 pm CT covers  TS(D)U 1XX Mux</t>
  </si>
  <si>
    <t>1100201M7</t>
  </si>
  <si>
    <t>1100201M9</t>
  </si>
  <si>
    <t>ProCare 1 Year NBD Remote Maintenance next business day delivery of replacement parts, available Monday through Friday, 7 am until 7 pm CT covers  Smart 16 Shelves</t>
  </si>
  <si>
    <t>1100201M11</t>
  </si>
  <si>
    <t>ProCare 1 Year NBD Remote Maintenance next business day delivery of replacement parts, available Monday through Friday, 7 am until 7 pm CT covers  Redundant Opti-3</t>
  </si>
  <si>
    <t>1100201M12</t>
  </si>
  <si>
    <t>1100201M23</t>
  </si>
  <si>
    <t>1100202M1</t>
  </si>
  <si>
    <t>ProCare 1 Year 7x24x4 Remote Maintenance for the III AR, T1 CSU ACE, TSU ACE, providing 4 hour advanced hardware replacement, available 24 hours a day, 7 days a week</t>
  </si>
  <si>
    <t>1100202M2</t>
  </si>
  <si>
    <t>ProCare 1 Year 7x24x4 Remote Maintenance for the T1 ESF CSU ACE, TSU LT, TSU ESP, providing: 4 hour hardware replacement, available 24 hours a day, 7 days a week</t>
  </si>
  <si>
    <t>1100202M3</t>
  </si>
  <si>
    <t>ProCare 1 Year 7x24x4 Remote Maintenance for the TSU, providing: next business day hardware replacement, available 24 hours a day, 7 days a week</t>
  </si>
  <si>
    <t>1100202M5</t>
  </si>
  <si>
    <t>ProCare 1 Year 7x24x4 Remote Maintenance for the TS(D)U 1XX Mux, providing: 30 minute response time into technical support, access to software upgrades and patches, 4 hour hardware replacement, available 24 hours a day, 7 days a week</t>
  </si>
  <si>
    <t>1100202M7</t>
  </si>
  <si>
    <t>ProCare 1 Year 7x24x4 Remote Maintenance, for the TSU 6XX Mux, providing: four hour advanced hardware, available 24 hours a day, 7 days a week</t>
  </si>
  <si>
    <t>1100202M9</t>
  </si>
  <si>
    <t>ProCare 1 Year 7x24x4 Remote Maintenance for the Smart 16 Shelves, providing: 4 hour advanced hardware, available 24 hours a day, 7 days a week</t>
  </si>
  <si>
    <t>1100202M11</t>
  </si>
  <si>
    <t>ProCare 1 Year 7x24x4 Remote Maintenance for the Redundant Opti-3, providing: 30 minute response time into technical support for outages, and best effort response time for non-outages, access to software upgrades and patches, 4 hour hardware replacement, available 24 hours a day, 7 days a week</t>
  </si>
  <si>
    <t>1100202M12</t>
  </si>
  <si>
    <t>1100202M23</t>
  </si>
  <si>
    <t>1100203M1</t>
  </si>
  <si>
    <t>ProCare 1 Year NBD On-site Maintenance for the III AR, T1 CSU ACE, TSU ACE, providing next business day advanced hardware replacement with ProCare on-site representative, available Monday through Friday, 7 am until 7 pm CST</t>
  </si>
  <si>
    <t>1100203M2</t>
  </si>
  <si>
    <t>ProCare 1 Year NBD On-site Maintenance for the T1 ESF CSU ACE, TSU LT, TSU ESP, providing: next business day hardware replacement with ProCare on-site representative, available Monday through Friday, 7 am until 7 pm</t>
  </si>
  <si>
    <t>1100203M3</t>
  </si>
  <si>
    <t>ProCare 1 Year NBD On-site Maintenance for the TSU, providing: next business day hardware replacement with ProCare on-site representative, available Monday through Friday, 7 am until 7 pm CST</t>
  </si>
  <si>
    <t>1100203M5</t>
  </si>
  <si>
    <t>ProCare 1 Year NBD On-site Maintenance for the TS(D)U 1XX Mux, providing: 1 hour response time into technical support, access to software upgrades and patches, next business day hardware replacement with ProCare on-site technician, available Monday through Friday, 7 am until 7 pm</t>
  </si>
  <si>
    <t>1100203M7</t>
  </si>
  <si>
    <t>ProCare 1 Year NBD On-site Maintenance, for the TSU 6XX Mux, providing: next business day advanced hardware with ProCare on-site representative, available Monday through Friday, 7 am until 7 pm CST</t>
  </si>
  <si>
    <t>1100203M9</t>
  </si>
  <si>
    <t>ProCare 1 Year NBD On-site Maintenance for the Smart 16 Shelves, providing: next business day advanced hardware with ProCare on-site representative, available Monday through Friday, 7 am until 7 pm CST</t>
  </si>
  <si>
    <t>1100203M11</t>
  </si>
  <si>
    <t>1100203M12</t>
  </si>
  <si>
    <t>1100203M23</t>
  </si>
  <si>
    <t>PROCARE NBD HW ONLY  OST 1YR</t>
  </si>
  <si>
    <t>1100205M1</t>
  </si>
  <si>
    <t>ProCare 1 Year 7x24x4 On-site Maintenance for the III AR, T1 CSU ACE, TSU ACE, providing 4 hour advanced hardware replacement with ProCare on-site representative, available 24 hours a day, 7 days a week</t>
  </si>
  <si>
    <t>1100205M2</t>
  </si>
  <si>
    <t>ProCare 1 Year 7x24x4 On-site Maintenance for the T1 ESF CSU ACE, TSU LT, TSU ESP, providing: 4 hour hardware replacement with ProCare on-site representative, available 24 hours a day, 7 days a week</t>
  </si>
  <si>
    <t>1100205M3</t>
  </si>
  <si>
    <t>ProCare 1 Year 7x24x4 On-site Maintenance for the TSU, providing: next business day hardware replacement with ProCare on-site representative, available 24 hours a day, 7 days a week</t>
  </si>
  <si>
    <t>1100205M5</t>
  </si>
  <si>
    <t>ProCare 1 Year 7x24x4 On-site Maintenance for the TS(D)U 1XX Mux, providing: 30 minute response time into technical support, access to software upgrades and patches, 4 hour hardware replacement with ProCare on-site representative, available 24 hours a day, 7 days a week</t>
  </si>
  <si>
    <t>1100205M7</t>
  </si>
  <si>
    <t>ProCare 1 Year 7x24x4 On-site Maintenance, for the TSU 6XX Mux, providing: four hour advanced hardware with ProCare on-site representative, available 24 hours a day, 7 days a week</t>
  </si>
  <si>
    <t>1100205M9</t>
  </si>
  <si>
    <t>ProCare 1 Year 7x24x4 On-site Maintenance for the Smart 16 Shelves, providing: 4 hour advanced hardware with ProCare on-site representative, available 24 hours a day, 7 days a week</t>
  </si>
  <si>
    <t>1100205M11</t>
  </si>
  <si>
    <t>ProCare 1 Year 7x24x4 On-site Maintenance for the Redundant Opti-3, providing: 30 minute response time into technical support for outages, and best effort response time for non-outages, access to software upgrades and patches, 4 hour hardware replacement with ProCare on-site representative, available 24 hours a day, 7 days a week</t>
  </si>
  <si>
    <t>1100205M12</t>
  </si>
  <si>
    <t>1100205M23</t>
  </si>
  <si>
    <t>1100301M1</t>
  </si>
  <si>
    <t>ProCare 3 Year NBD Remote Maintenance for the III AR, T1 CSU ACE, TSU ACE, providing next business day advanced hardware replacement, available Monday through Friday, 7 am until 7 pm CST</t>
  </si>
  <si>
    <t>1100301M2</t>
  </si>
  <si>
    <t>ProCare 3 Year NBD Remote Maintenance for the T1 ESF CSU ACE, TSU LT, TSU ESP, providing: next business day hardware replacement, available Monday through Friday, 7 am until 7 pm</t>
  </si>
  <si>
    <t>1100301M3</t>
  </si>
  <si>
    <t>ProCare 3 Year NBD Remote Maintenance for the TSU, providing: next business day hardware replacement, available Monday through Friday, 7 am until 7 pm CST</t>
  </si>
  <si>
    <t>1100301M5</t>
  </si>
  <si>
    <t>ProCare 3 Year NBD Remote Maintenance for the TS(D)U 1XX Mux, providing: 1 hour response time into technical support, access to software upgrades and patches, next business day hardware replacement, available Monday through Friday, 7 am until 7 pm</t>
  </si>
  <si>
    <t>1100301M7</t>
  </si>
  <si>
    <t>ProCare 3 Year NBD Remote Maintenance, for the TSU 6XX Mux, providing: next business day advanced hardware, available Monday through Friday, 7 am until 7 pm CST</t>
  </si>
  <si>
    <t>1100301M9</t>
  </si>
  <si>
    <t>ProCare 3 Year NBD Remote Maintenance for the Smart 16 Shelves, providing: next business day advanced hardware, available Monday through Friday, 7 am until 7 pm CST</t>
  </si>
  <si>
    <t>1100301M11</t>
  </si>
  <si>
    <t>ProCare 3 Year NBD Remote Maintenance for the Redundant Opti-3, providing: 1 hour response time into technical support for outages, and best effort response time for non-outages, access to software upgrades and patches, next business day hardware replacement, available Monday through Friday, 7 am until 7 pm CST</t>
  </si>
  <si>
    <t>1100301M12</t>
  </si>
  <si>
    <t>1100301M23</t>
  </si>
  <si>
    <t>1100302M1</t>
  </si>
  <si>
    <t>ProCare 3 Year 7x24x4 Remote Maintenance for the III AR, T1 CSU ACE, TSU ACE, providing 4 hour advanced hardware replacement, available 24 hours a day, 7 days a week</t>
  </si>
  <si>
    <t>1100302M2</t>
  </si>
  <si>
    <t>ProCare 3 Year 7x24x4 Remote Maintenance for the T1 ESF CSU ACE, TSU LT, TSU ESP, providing: 4 hour hardware replacement, available 24 hours a day, 7 days a week</t>
  </si>
  <si>
    <t>1100302M3</t>
  </si>
  <si>
    <t>ProCare 3 Year 7x24x4 Remote Maintenance for the TSU, providing: next business day hardware replacement, available 24 hours a day, 7 days a week</t>
  </si>
  <si>
    <t>1100302M5</t>
  </si>
  <si>
    <t>ProCare 3 Year 7x24x4 Remote Maintenance for the TS(D)U 1XX Mux, providing: 30 minute response time into technical support, access to software upgrades and patches, 4 hour hardware replacement, available 24 hours a day, 7 days a week</t>
  </si>
  <si>
    <t>1100302M7</t>
  </si>
  <si>
    <t>ProCare 3 Year 7x24x4 On-site Maintenance, for the TSU 6XX Mux, providing: four hour advanced hardware with ProCare on-site representative, available 24 hours a day, 7 days a week</t>
  </si>
  <si>
    <t>1100302M9</t>
  </si>
  <si>
    <t>ProCare 3 Year 7x24x4 Remote Maintenance for the Smart 16 Shelves, providing: 4 hour advanced hardware, available 24 hours a day, 7 days a week</t>
  </si>
  <si>
    <t>1100302M11</t>
  </si>
  <si>
    <t>ProCare 3 Year 7x24x4 Remote Maintenance for the Redundant Opti-3, providing: 30 minute response time into technical support for outages, and best effort response time for non-outages, access to software upgrades and patches, 4 hour hardware replacement, available 24 hours a day, 7 days a week</t>
  </si>
  <si>
    <t>1100302M12</t>
  </si>
  <si>
    <t>1100302M23</t>
  </si>
  <si>
    <t>1100303M1</t>
  </si>
  <si>
    <t>ProCare 3 Year NBD On-site Maintenance for the III AR, T1 CSU ACE, TSU ACE, providing next business day advanced hardware replacement with ProCare on-site representative, available Monday through Friday, 7 am until 7 pm CST</t>
  </si>
  <si>
    <t>1100303M2</t>
  </si>
  <si>
    <t>ProCare 3 Year NBD On-site Maintenance for the T1 ESF CSU ACE, TSU LT, TSU ESP, providing: next business day hardware replacement with ProCare on-site representative, available Monday through Friday, 7 am until 7 pm</t>
  </si>
  <si>
    <t>1100303M3</t>
  </si>
  <si>
    <t>ProCare 3 Year NBD On-site Maintenance for the TSU, providing: next business day hardware replacement with ProCare on-site representative, available Monday through Friday, 7 am until 7 pm CST</t>
  </si>
  <si>
    <t>1100303M5</t>
  </si>
  <si>
    <t>ProCare 3 Year NBD On-site Maintenance for the TS(D)U 1XX Mux, providing: 1 hour response time into technical support, access to software upgrades and patches, next business day hardware replacement with ProCare on-site technician, available Monday through Friday, 7 am until 7 pm</t>
  </si>
  <si>
    <t>1100303M7</t>
  </si>
  <si>
    <t>ProCare 3 Year NBD On-site Maintenance, for the TSU 6XX Mux, providing: next business day advanced hardware with ProCare on-site representative, available Monday through Friday, 7 am until 7 pm CST</t>
  </si>
  <si>
    <t>1100303M9</t>
  </si>
  <si>
    <t>ProCare 3 Year NBD On-site Maintenance for the Smart 16 Shelves, providing: next business day advanced hardware with ProCare on-site representative, available Monday through Friday, 7 am until 7 pm CST</t>
  </si>
  <si>
    <t>1100303M11</t>
  </si>
  <si>
    <t>ProCare 3 Year NBD On-site Maintenance for the Redundant Opti-3, providing: 1 hour response time into technical support for outages, and best effort response time for non-outages, access to software upgrades and patches, next business day hardware replacement with ProCare on-site representative, available Monday through Friday, 7 am until 7 pm CST</t>
  </si>
  <si>
    <t>1100303M12</t>
  </si>
  <si>
    <t>1100303M23</t>
  </si>
  <si>
    <t>1100305M1</t>
  </si>
  <si>
    <t>ProCare 3 Year 7x24x4 On-site Maintenance for the III AR, T1 CSU ACE, TSU ACE, providing 4 hour advanced hardware replacement with ProCare on-site representative, available 24 hours a day, 7 days a week</t>
  </si>
  <si>
    <t>1100305M2</t>
  </si>
  <si>
    <t>ProCare 3 Year 7x24x4 On-site Maintenance for the T1 ESF CSU ACE, TSU LT, TSU ESP, providing: 4 hour hardware replacement with ProCare on-site representative, available 24 hours a day, 7 days a week</t>
  </si>
  <si>
    <t>1100305M3</t>
  </si>
  <si>
    <t>ProCare 3 Year 7x24x4 On-site Maintenance for the TSU, providing: next business day hardware replacement with ProCare on-site representative, available 24 hours a day, 7 days a week</t>
  </si>
  <si>
    <t>1100305M5</t>
  </si>
  <si>
    <t>ProCare 3 Year 7x24x4 On-site Maintenance for the TS(D)U 1XX Mux, providing: 30 minute response time into technical support, access to software upgrades and patches, 4 hour hardware replacement with ProCare on-site representative, available 24 hours a day, 7 days a week</t>
  </si>
  <si>
    <t>1100305M7</t>
  </si>
  <si>
    <t>PROCARE 4HR HW ONLY  OST 3YR</t>
  </si>
  <si>
    <t>ProCare 3 Year 7x24x4 Remote Maintenance, for the TSU 6XX Mux, providing: four hour advanced hardware, available 24 hours a day, 7 days a week</t>
  </si>
  <si>
    <t>1100305M9</t>
  </si>
  <si>
    <t>ProCare 3 Year 7x24x4 On-site Maintenance for the Smart 16 Shelves, providing: 4 hour advanced hardware with ProCare on-site representative, available 24 hours a day, 7 days a week</t>
  </si>
  <si>
    <t>1100305M11</t>
  </si>
  <si>
    <t>ProCare 7x24x4 OST 3YR</t>
  </si>
  <si>
    <t>ProCare 3 Year 7x24x4 On-site Maintenance for the Redundant Opti-3, providing: 30 minute response time into technical support for outages, and best effort response time for non-outages, access to software upgrades and patches, 4 hour hardware replacement with ProCare on-site representative, available 24 hours a day, 7 days a week</t>
  </si>
  <si>
    <t>1100305M12</t>
  </si>
  <si>
    <t>1100305M23</t>
  </si>
  <si>
    <t>1100401L1</t>
  </si>
  <si>
    <t>ProStart T&amp;M OST</t>
  </si>
  <si>
    <t>PROSERVICES KITS</t>
  </si>
  <si>
    <t>1100401L2</t>
  </si>
  <si>
    <t>ProStart T&amp;M OST AFTR HRS</t>
  </si>
  <si>
    <t>1100401L3</t>
  </si>
  <si>
    <t>ProStart T&amp;M OST Sunday/Holida</t>
  </si>
  <si>
    <t>1100401L4</t>
  </si>
  <si>
    <t>ProStart T&amp;M REM</t>
  </si>
  <si>
    <t>Hourly rate for remote engineering support during normal business hours.  Does not include any applicable freight charges for equipment dispatched under emergency circumstances. Scope of work may be required, and work must be scheduled in advance.</t>
  </si>
  <si>
    <t>1100401L5</t>
  </si>
  <si>
    <t>ProStart T&amp;M REM AFTR HRS</t>
  </si>
  <si>
    <t>Hourly rate for remote engineering support after normal business hours. Applicable for Weekday evenings and Saturdays. Does not include any applicable freight charges for equipment dispatched under emergency circumstances.  Scope of work may be required, and work must be scheduled in advance.</t>
  </si>
  <si>
    <t>1100401L6</t>
  </si>
  <si>
    <t>ProStart T&amp;M REM Sunday/Holida</t>
  </si>
  <si>
    <t>Hourly rate for remote engineering support on Sundays or Holidays. Does not include any applicable freight charges for equipment dispatched under emergency circumstances. Scope of work may be required, and work must be scheduled in advance.</t>
  </si>
  <si>
    <t>1101101N2</t>
  </si>
  <si>
    <t>1101101N3</t>
  </si>
  <si>
    <t>1101101N4</t>
  </si>
  <si>
    <t>1101101N5</t>
  </si>
  <si>
    <t>1101101N6</t>
  </si>
  <si>
    <t>ProStart Remote telephone support of customer installation of NetVanta 3305, 1224R, 1224STR(PoE) Standard Install (excludes BGP, IGMP, QOS, VPN)</t>
  </si>
  <si>
    <t>1101101N7</t>
  </si>
  <si>
    <t>1101101N8</t>
  </si>
  <si>
    <t>ProStart Remote telephone support of customer installation of NetVanta 4305, 4430, 6410 Standard Install (excludes BGP, IGMP, QOS, VPN)</t>
  </si>
  <si>
    <t>1101101N9</t>
  </si>
  <si>
    <t>1101101N12</t>
  </si>
  <si>
    <t>ProStart Remote telephone support of customer installation of NetVanta 5305  Standard Install (excludes BGP, IGMP, QOS, VPN)</t>
  </si>
  <si>
    <t>1101101N13</t>
  </si>
  <si>
    <t>1101102N2</t>
  </si>
  <si>
    <t>1101102N3</t>
  </si>
  <si>
    <t>1101102N4</t>
  </si>
  <si>
    <t>ProStart On Site Installation of 31x0, 320x, 3430, 3448, 3450 or 3458 Standard Install (excludes BGP, IGMP, QOS, VPN)</t>
  </si>
  <si>
    <t>1101102N5</t>
  </si>
  <si>
    <t>1101102N6</t>
  </si>
  <si>
    <t>ProStart On Site Installation of NetVanta 3305, 1224R, 1224STR(PoE) Standard Install (excludes BGP, IGMP, QOS, VPN)</t>
  </si>
  <si>
    <t>1101102N7</t>
  </si>
  <si>
    <t>ProStart On Site Installation of 3305, 1224R, 1224STR(PoE),  Enhanced Install (includes BGP, IGMP, QOS, VPN), NV 1335.</t>
  </si>
  <si>
    <t>1101102N8</t>
  </si>
  <si>
    <t>ProStart On Site Installation of NetVanta 4305, 4430, 6410 Standard Install (excludes BGP, IGMP, QOS, VPN)</t>
  </si>
  <si>
    <t>1101102N9</t>
  </si>
  <si>
    <t>1101102N12</t>
  </si>
  <si>
    <t>ProStart On Site Installation of NetVanta 5305  Standard Install (excludes BGP, IGMP, QOS, VPN)</t>
  </si>
  <si>
    <t>1101102N13</t>
  </si>
  <si>
    <t>1172633G4</t>
  </si>
  <si>
    <t>NETVANTA 838, 2ND GEN</t>
  </si>
  <si>
    <t>CN NETVANTA SHARED EFM NTE</t>
  </si>
  <si>
    <t>EFM</t>
  </si>
  <si>
    <t>1172832G1</t>
  </si>
  <si>
    <t>NETVANTA 832T</t>
  </si>
  <si>
    <t>NetVanta 832T, 2-Port Enhanced SHDSL (Annex A/B) Ethernet NTU. This device accepts up to 2 enhanced SHDSL Ports (RJ45 Interfaces for physical connection ) from the network and provides four (4)10/100 Base-T Ethernet interfaces for customer Ethernet service. This part number is universal AC powered. This product is MEF Compliant.</t>
  </si>
  <si>
    <t>1172834G1</t>
  </si>
  <si>
    <t>NETVANTA  834T</t>
  </si>
  <si>
    <t>NetVanta 834T, 4-Port Enhanced SHDSL (Annex A/B) Ethernet NTU. This device accepts up to 4 enhanced SHDSL Ports (RJ45 Interfaces for physical connection ) from the network and provides four (4)10/100 Base-T Ethernet interfaces for customer Ethernet service. This part number is universal AC powered. This product is MEF Compliant.</t>
  </si>
  <si>
    <t>1172838G1</t>
  </si>
  <si>
    <t>NETVANTA  838T</t>
  </si>
  <si>
    <t>NetVanta 838T, 8-Port Enhanced SHDSL (Annex A/B) Ethernet NTU. This device accepts up to 8 enhanced SHDSL Ports (RJ45 Interfaces for physical connection )from the network and provides four (4)10/100 Base-T Ethernet interfaces for customer Ethernet service. This part number is universal AC powered. This product is MEF Compliant.</t>
  </si>
  <si>
    <t>1172983G1</t>
  </si>
  <si>
    <t>NETVANTA 838 BRACKETS, SPARES</t>
  </si>
  <si>
    <t>One pair of NetVanta 800 series / Total Access 800 series mounting brackets for use in rack or wall mount of large form factor NetVanta NTE.</t>
  </si>
  <si>
    <t>1172984G1</t>
  </si>
  <si>
    <t>NV T 19" RACK MNT INSTALL KIT</t>
  </si>
  <si>
    <t>Rack mounting brackets for use with NetVanta 8xxT products for mounting in 19” rack.</t>
  </si>
  <si>
    <t>1172987G1</t>
  </si>
  <si>
    <t>NV 83XT 868 US AC CORD PKG 10</t>
  </si>
  <si>
    <t>NV 83XT  868 US AC CORD PKG 10</t>
  </si>
  <si>
    <t>1175006L2</t>
  </si>
  <si>
    <t>1175006L1</t>
  </si>
  <si>
    <t>TA 850 PSU FUSELESS</t>
  </si>
  <si>
    <t>IAD</t>
  </si>
  <si>
    <t>TA850 COMMONS</t>
  </si>
  <si>
    <t>TA 850</t>
  </si>
  <si>
    <t>Power Supply for Total Access 850 Chassis.  Supports 48 VDC applications. Required for operation of Total Access 850.</t>
  </si>
  <si>
    <t>1175043L3</t>
  </si>
  <si>
    <t>1175043L2</t>
  </si>
  <si>
    <t>TA 850 AC SUPPLY/BAT CHRGR L3</t>
  </si>
  <si>
    <t>AC Power Supply for Total Access 850 Chassis.  Supports 115 VAC applications. AC Power Supply for MX2800 when used with a 1200657L2 cable.</t>
  </si>
  <si>
    <t>1175044L1</t>
  </si>
  <si>
    <t>BATT BCKUP, WALLMNT, 48V, 8HR</t>
  </si>
  <si>
    <t>1175044L2</t>
  </si>
  <si>
    <t>BATT BCKUP, HINGED, 48V, 8HR</t>
  </si>
  <si>
    <t>Wall-mount battery backup system with hinged battery access door. Supplies 8 hours of uninterrupted backup power to the Total Access 612, 616, 624, 850, 912, 916, 924, 908e, 916e or 924e. Requires AC power supply/battery charger (1175043L3) when used with the Total Access 850.</t>
  </si>
  <si>
    <t>1175045L1</t>
  </si>
  <si>
    <t>TA 750 19 INCH RACK BRACKETS</t>
  </si>
  <si>
    <t>TA750 ACCESSORIES</t>
  </si>
  <si>
    <t>TA 750</t>
  </si>
  <si>
    <t>1175046L1</t>
  </si>
  <si>
    <t>TA 750 23" RACK BRACKETS</t>
  </si>
  <si>
    <t>1175047L1</t>
  </si>
  <si>
    <t>19" BATTERY PACK BRACKETS</t>
  </si>
  <si>
    <t>1175047L2</t>
  </si>
  <si>
    <t>19IN BATTERY PACK BRACKET KIT</t>
  </si>
  <si>
    <t>OPTI3</t>
  </si>
  <si>
    <t>OPTI-3</t>
  </si>
  <si>
    <t>Mounting bracket for Total Access 750 Power Supply.</t>
  </si>
  <si>
    <t>1175048L1</t>
  </si>
  <si>
    <t>23" BATTERY PACK BRACKETS</t>
  </si>
  <si>
    <t>1175050L1</t>
  </si>
  <si>
    <t>19IN PWR SPPLY MNTNG BRCKT</t>
  </si>
  <si>
    <t>19-inch mounting bracket (used with OPTI-3) for up to four Total Access 750 power supplyfts and/or one Total Access 1500 power supply.</t>
  </si>
  <si>
    <t>1175051L1</t>
  </si>
  <si>
    <t>23IN PWR SPPLY MNTNG BRCKT</t>
  </si>
  <si>
    <t>23-inch mounting bracket (used with OPTI-3) for up to four Total Access 750 power supplyfts and/or one Total Access 1500 power supply.</t>
  </si>
  <si>
    <t>1175052L1</t>
  </si>
  <si>
    <t>DUAL BATTERY WALLMOUNT BRACKET</t>
  </si>
  <si>
    <t>The Dual Wallmount Battery Bracket surface mounts one or two 1175044L1 Battery Backup units to a wall.</t>
  </si>
  <si>
    <t>1175099L1</t>
  </si>
  <si>
    <t>TA 850/1500 BLANK CARD</t>
  </si>
  <si>
    <t>TA850 MODULES</t>
  </si>
  <si>
    <t>Individual blank module used to fill empty Access modules slots in Total Access 850/1500.</t>
  </si>
  <si>
    <t>1175407L2</t>
  </si>
  <si>
    <t>1175407L1</t>
  </si>
  <si>
    <t>TA 850 QUAD FXO MODULE</t>
  </si>
  <si>
    <t>Quad FXO module for the Total Access 850.  Supports Foreign Exchange Office and Dial Pulse Terminate (DPT). 50 pin AMP connector for FXO connectivity. The Total Access 1500 uses the 1180407L1 for its FXO card.</t>
  </si>
  <si>
    <t>1175408L2</t>
  </si>
  <si>
    <t>1175408L1</t>
  </si>
  <si>
    <t>TA850 QUAD FXS, LIST 2</t>
  </si>
  <si>
    <t>Quad FXS module for the Total Access 850.  Supports Foreign Exchange Subscriber, Dial Pulse Originate (DPO) and Private Line Automatic Ringdown (PLAR). 50 pin AMP connector for FXS connectivity. The Total Access 1500 uses the 1180408L1 for its FXS card.</t>
  </si>
  <si>
    <t>1180043L2</t>
  </si>
  <si>
    <t>PWR SUPPLY,RACK MT,PFC,350W,6A</t>
  </si>
  <si>
    <t>TDM</t>
  </si>
  <si>
    <t>TA 1500 CHASSIS/MODULES/MISC.</t>
  </si>
  <si>
    <t>TA 1500</t>
  </si>
  <si>
    <t>120 VAC to -54 VDC 6-amp Power Supply/Battery Charger; built-in fuse, multifeature status LED, positive ground, and uninterrupted power output if battery backup connected; modular connections for up to two battery backup systems (P/N 1175044L1). NEBS Level 3 compliant; FCC and UL 1950 compliant.</t>
  </si>
  <si>
    <t>VAPUKT0CAA</t>
  </si>
  <si>
    <t>1180402L1</t>
  </si>
  <si>
    <t>TA 1500 E&amp;M/TO</t>
  </si>
  <si>
    <t>Single Ear &amp; Mouth (E&amp;M)/Transmit Only (TO) module for  the Total Access 850/1500. Used for PBX applications or Analog Cross Connects. 50 pin AMP connectors for connectivity. Only w/ BCU L1 or L2 in Total Access 850. Signaling type I, II, III and V.</t>
  </si>
  <si>
    <t>VAIMY60JAA</t>
  </si>
  <si>
    <t>1184001L1</t>
  </si>
  <si>
    <t>OPTI-3, WALL MOUNT CHASSIS</t>
  </si>
  <si>
    <t>OPTI-3 Wall Chassis (Customer Premise Device). OC-3 to three DS-3 Multiplexer.</t>
  </si>
  <si>
    <t>1184002F7</t>
  </si>
  <si>
    <t>OPTI-3 CONTROLLER 1310NM 4TH</t>
  </si>
  <si>
    <t>OPTI-3 Controller Card (1310nm LR Optics) (Same card fits either chassis).</t>
  </si>
  <si>
    <t>1184002F8</t>
  </si>
  <si>
    <t>OPTI-3 CONTROLLER 1550NM 4TH</t>
  </si>
  <si>
    <t>The OPTI-3 Controller Module (OCM) provides an OC-3 LR (Long Reach) interface with SC type connectors at 1550 nm to the network and three DS3 interfaces to the Loop.</t>
  </si>
  <si>
    <t>1184003L1</t>
  </si>
  <si>
    <t>OPTI-3 19/23IN RACK MT CHASS</t>
  </si>
  <si>
    <t>OPTI-3 19-in./23-in. rackmount Chassis (Flush or mid-mount chassis). OC-3 to three DS-3 Multiplexers.</t>
  </si>
  <si>
    <t>1184005L1</t>
  </si>
  <si>
    <t>OPTI-3  BLANK FACEPLATE</t>
  </si>
  <si>
    <t>OPTI-3 Blank Faceplate (needed if redundant card is not used).</t>
  </si>
  <si>
    <t>1184007L1</t>
  </si>
  <si>
    <t>3.2 AH OPTI-3 BATTERY BACKUP</t>
  </si>
  <si>
    <t>OPTI-3 Battery Back-up.</t>
  </si>
  <si>
    <t>1184014G2</t>
  </si>
  <si>
    <t>OPTI-6100 SMX CHSSIS 1310/1550</t>
  </si>
  <si>
    <t>Chassis-based 1310/1550nm optical WDM coupler with SC connectors</t>
  </si>
  <si>
    <t>1184014G3</t>
  </si>
  <si>
    <t>OPTI-6100 SMX OPTCL SPLTR LC</t>
  </si>
  <si>
    <t>Optical splitter for SMX chassis LC connectors</t>
  </si>
  <si>
    <t>1184014L1</t>
  </si>
  <si>
    <t>OPTI WDM COUPLER KIT</t>
  </si>
  <si>
    <t>OPTI-3 WDM Coupler Kit.</t>
  </si>
  <si>
    <t>1184015G2</t>
  </si>
  <si>
    <t>OPTI-6100 SMX CHASSIS OPTCL Y</t>
  </si>
  <si>
    <t>SMX Optical Y-cable</t>
  </si>
  <si>
    <t>1184015G3</t>
  </si>
  <si>
    <t>OPTI-6100 SMX OPTCL Y LC</t>
  </si>
  <si>
    <t>OPTI-6100 Optical Y Cable, SMX chassis mounting, LC connectors</t>
  </si>
  <si>
    <t>1184015G3BK</t>
  </si>
  <si>
    <t>OPTCL COUPLER MOUNTING BKT</t>
  </si>
  <si>
    <t>Bracket to mount an 1184015G3 optical coupler in a rack.</t>
  </si>
  <si>
    <t>1184015G4</t>
  </si>
  <si>
    <t>OPTI Y-CABLE LC 3M</t>
  </si>
  <si>
    <t>OPTI Y-Cable LC. Provides for connection of two network elements to the same optical facility for redundancy provisioning</t>
  </si>
  <si>
    <t>1184015G5</t>
  </si>
  <si>
    <t>OPTI Y-CABLE LC/SC 3M</t>
  </si>
  <si>
    <t>OPTI Y-Cable LC/SC 3M</t>
  </si>
  <si>
    <t>1184015L1</t>
  </si>
  <si>
    <t>OPTI Y-CABLE SPLITTER KIT</t>
  </si>
  <si>
    <t>OPTI-3 Y-Cable Splitter Kit.</t>
  </si>
  <si>
    <t>1184017G1</t>
  </si>
  <si>
    <t>OPTI CWDM COUPLER 4 PT</t>
  </si>
  <si>
    <t>1184017G1CTBK</t>
  </si>
  <si>
    <t>COADM CMPT TDM MT BRK KIT</t>
  </si>
  <si>
    <t>Tandem mounting bracket for the Second Generation Four-Port CWDM</t>
  </si>
  <si>
    <t>1184017G1TBK</t>
  </si>
  <si>
    <t>COADM TANDEM BKT</t>
  </si>
  <si>
    <t>Bracket to mount the COADM (1184017G1) in a rack mount application.</t>
  </si>
  <si>
    <t>1184017G2</t>
  </si>
  <si>
    <t>COADM 4 PORT 2ND GEN</t>
  </si>
  <si>
    <t>COADM- 2nd Generation- provides all features of G1 COADM with additional rack mount options.</t>
  </si>
  <si>
    <t>OPTI-6100 SCM3</t>
  </si>
  <si>
    <t>The SCM3 is an advanced controller module for the OPTI-6100 system. It is functionally equivalent to the SCM2, and adds RoHS compliance.</t>
  </si>
  <si>
    <t>1184500L1</t>
  </si>
  <si>
    <t>OPTI-6100,SCM</t>
  </si>
  <si>
    <t>The System Controller Module (SCM) is the user and OS system interface to the OPTI-6100 chassis. Through the SCM, the user or remote OS can provision modules, monitor alarm status, query for performance, and initiate tests for any module in the chassis.</t>
  </si>
  <si>
    <t>1184500L1E</t>
  </si>
  <si>
    <t>OPTI-6100 SCM IEEE 1613</t>
  </si>
  <si>
    <t>The OPTI-6100 SCM IEEE 1613 has been tested to IEEE 1613 standards and is suitable for applications in electric power substations. The basic functionality and performance remains the same as the basic NEBS-compliant OPTI-6100 utilized in carrier applications. Customers should be aware that 1613 compliance is, in most cases, mutually exclusive with Telcordia NEBS Level 3 testing, therefore, modules are either NEBS- or 1613-compliant, but not both, on the same modules. Care should be taken to order the correct module.</t>
  </si>
  <si>
    <t>1184501G1</t>
  </si>
  <si>
    <t>OPTI-6100 MX CHASSIS E</t>
  </si>
  <si>
    <t>OPTI-6100 MX Chassis</t>
  </si>
  <si>
    <t>1184501G1C</t>
  </si>
  <si>
    <t>OPTI-6100 MX CHAS FRT CVR</t>
  </si>
  <si>
    <t>Front Cover for OPTI-6100 MX chassis. This may be utilized where it is desirable to limit the RF levels in the vicinity of the MX chassis.</t>
  </si>
  <si>
    <t>1184501G1E</t>
  </si>
  <si>
    <t>OPTI-6100 MX CHAS IEEE 1613</t>
  </si>
  <si>
    <t>The OPTI-6100 MX CHAS IEEE 1613 has been tested to IEEE 1613 standards and is suitable for applications in electric power substations. The basic functionality and performance remains the same as the basic NEBS-compliant OPTI-6100 utilized in carrier applications. Customers should be aware that 1613 compliance is, in most cases, mutually exclusive with Telcordia NEBS Level 3 testing, therefore, modules are either NEBS- or 1613-compliant, but not both, on the same modules. Care should be taken to order the correct module.</t>
  </si>
  <si>
    <t>1184505E1</t>
  </si>
  <si>
    <t>OPTI-6100 BLANK FACEPLATE- MS</t>
  </si>
  <si>
    <t>OPTI-6100 Blank Faceplate Mid-Speed (MS) slot.</t>
  </si>
  <si>
    <t>1184505L1</t>
  </si>
  <si>
    <t>OPTI-6100 BLANK FACEPLATE</t>
  </si>
  <si>
    <t>1184506E1</t>
  </si>
  <si>
    <t>OPTI-6100 BLANK FACEPLATE - HS</t>
  </si>
  <si>
    <t>OPTI-6100 Blank Faceplate High-Speed (HS) OMM slot.</t>
  </si>
  <si>
    <t>1184506L1</t>
  </si>
  <si>
    <t>OPTI-6100 OMM BLANK F/P</t>
  </si>
  <si>
    <t>1184507L2</t>
  </si>
  <si>
    <t>OPTI-6100, EFANM W/ALARMS</t>
  </si>
  <si>
    <t>1184507L5</t>
  </si>
  <si>
    <t>OPTI-6100 EFANM RPLACEMNT BAFF</t>
  </si>
  <si>
    <t>EFANM replacement baffle.</t>
  </si>
  <si>
    <t>1184508L1</t>
  </si>
  <si>
    <t>ASSY  FANM REPLACEMENT FAN</t>
  </si>
  <si>
    <t>Replacement fan module for single fan in the FANM (1184507L1).</t>
  </si>
  <si>
    <t>1184508L2</t>
  </si>
  <si>
    <t>OPTI-6100 EFANM RPLCMNT FAN MD</t>
  </si>
  <si>
    <t>EFANM replacement fan module.</t>
  </si>
  <si>
    <t>1184509L1</t>
  </si>
  <si>
    <t>FANM REPLACEMENT FILTER</t>
  </si>
  <si>
    <t>Replacement filter for the 1184507L1 or 1184507L2.</t>
  </si>
  <si>
    <t>1184510G3</t>
  </si>
  <si>
    <t>OPTI-6100 ETHMF</t>
  </si>
  <si>
    <t>OPTI-6100100FX Module, ETHMF, 3 port optical Ethernet module</t>
  </si>
  <si>
    <t>1184510L2</t>
  </si>
  <si>
    <t>OPTI-6100 ETHM2</t>
  </si>
  <si>
    <t>1184510L2E</t>
  </si>
  <si>
    <t>OPTI-6100 ETHM2 IEEE 1613</t>
  </si>
  <si>
    <t>The OPTI-6100 ETHM2 IEEE 1613 has been tested to IEEE 1613 standards and is suitable for applications in electric power substations. The basic functionality and performance remains the same as the basic NEBS-compliant OPTI-6100 utilized in carrier applications. Customers should be aware that 1613 compliance is, in most cases, mutually exclusive with Telcordia NEBS Level 3 testing, therefore, modules are either NEBS- or 1613-compliant, but not both, on the same modules. Care should be taken to order the correct module.</t>
  </si>
  <si>
    <t>1184513L2</t>
  </si>
  <si>
    <t>OPTI-6100 DS1M2</t>
  </si>
  <si>
    <t>The DS1M Module multiplexes/ demultiplexes one STS-1 into 28 DSX-1 circuits using the signal from the OPTI-6100 OMM modules. The 28 DS1 circuits are M13 mapped. These circuits are made available through the champ connectors on the backplane of the OPTI-6100 chassis and are usually routed to a DSX panel. With the use of two modules, equipment protection is available. Delivers 28 DS1s.</t>
  </si>
  <si>
    <t>1184513L2E</t>
  </si>
  <si>
    <t>OPTI-6100 DS1M2 IEEE 1613</t>
  </si>
  <si>
    <t>The OPTI-6100 DS1M2 IEEE 1613 has been tested to IEEE 1613 standards and is suitable for applications in electric power substations. The basic functionality and performance remains the same as the basic NEBS-compliant OPTI-6100 utilized in carrier applications. Customers should be aware that 1613 compliance is, in most cases, mutually exclusive with Telcordia NEBS Level 3 testing, therefore, modules are either NEBS- or 1613-compliant, but not both, on the same modules. Care should be taken to order the correct module.</t>
  </si>
  <si>
    <t>1184514G1</t>
  </si>
  <si>
    <t>OPTI-6100 SMX CHASSIS E</t>
  </si>
  <si>
    <t>OPTI-6100 SMX Chassis, enhanced. Contains 2 high speed and 4 mid speed slots. Mounting arrangements and cooling are provided separately. RoHS compliant and facilitates backplane inventory information retrieval.</t>
  </si>
  <si>
    <t>1184514G1E</t>
  </si>
  <si>
    <t>OPTI-6100 SMX CHSSIS IEEE 1613</t>
  </si>
  <si>
    <t>The OPTI-6100 SMX CHSSIS IEEE 1613 has been tested to IEEE 1613 standards and is suitable for applications in electric power substations. The basic functionality and performance remains the same as the basic NEBS-compliant OPTI-6100 utilized in carrier applications. Customers should be aware that 1613 compliance is, in most cases, mutually exclusive with Telcordia NEBS Level 3 testing, therefore, modules are either NEBS- or 1613-compliant, but not both, on the same modules. Care should be taken to order the correct module.</t>
  </si>
  <si>
    <t>1184515E5</t>
  </si>
  <si>
    <t>OPTI-6100 DS1VME2</t>
  </si>
  <si>
    <t>OPTI-6100 28 port DS1 VT mapped tributary module, enhanced</t>
  </si>
  <si>
    <t>1184515L4E</t>
  </si>
  <si>
    <t>OPTI-6100 DS1VM2 IEEE 1613</t>
  </si>
  <si>
    <t>The OPTI-6100 DS1VM2 IEEE 1613 has been tested to IEEE 1613 standards and is suitable for applications in electric power substations. The basic functionality and performance remains the same as the basic NEBS-compliant OPTI-6100 utilized in carrier applications. Customers should be aware that 1613 compliance is, in most cases, mutually exclusive with Telcordia NEBS Level 3 testing, therefore, modules are either NEBS- or 1613-compliant, but not both, on the same modules. Care should be taken to order the correct module.</t>
  </si>
  <si>
    <t>1184517L1</t>
  </si>
  <si>
    <t>OPTI-6100,SMX 19/23"DUAL CHAS</t>
  </si>
  <si>
    <t>1184521L1</t>
  </si>
  <si>
    <t>OPTI-6100,SMX CHAS,WLL MNT BRC</t>
  </si>
  <si>
    <t>Mounting bracket that will mount the OPTI-6100 (SMX Chassis) to a wall/backboard.</t>
  </si>
  <si>
    <t>1184522G1</t>
  </si>
  <si>
    <t>OPTI-6100 19IN SMX CHAS MNT BR</t>
  </si>
  <si>
    <t>1184523G1</t>
  </si>
  <si>
    <t>OPTI-6100 SMX 23" MTG BK R</t>
  </si>
  <si>
    <t>Mounting bracket that mounts a single OPTI-6100 (SMX chassis) in a 23 inch rack.</t>
  </si>
  <si>
    <t>1184523L1</t>
  </si>
  <si>
    <t>1184527L1</t>
  </si>
  <si>
    <t>OPTI-6100 SMX CPE WALLMOUNT KI</t>
  </si>
  <si>
    <t>SMX chassis CPE wallmount kit.</t>
  </si>
  <si>
    <t>1184527L2</t>
  </si>
  <si>
    <t>OPTI-6100-SMX,TILT,BRACKET</t>
  </si>
  <si>
    <t>OPTI-6100 tilt bracket-SMX chassis</t>
  </si>
  <si>
    <t>1184527L3</t>
  </si>
  <si>
    <t>OPTI-6100 TILT BRCKET MX CHASS</t>
  </si>
  <si>
    <t>OPTI-6100 Tilt Bracket MX Chassis</t>
  </si>
  <si>
    <t>1184530G2</t>
  </si>
  <si>
    <t>OPTI-6100 ETHM8EWF</t>
  </si>
  <si>
    <t>1184530G3</t>
  </si>
  <si>
    <t>OPTI-6100 ETHM8EWS</t>
  </si>
  <si>
    <t>OPTI-6100 Ethernet over SONET module, ETHMEWS. Provides 2 GigE and 610/100 ports, and requires two slots in an OPTI-6100 SMX, MX, or LMX chassis. Two are equipped for optional equipment protection.</t>
  </si>
  <si>
    <t>1184532G3</t>
  </si>
  <si>
    <t>OPTI-6100 TRAM3E</t>
  </si>
  <si>
    <t>The TRAM3E provides 3 DS3 interfaces and offers STS connectivity as an option (in addition to DS3)</t>
  </si>
  <si>
    <t>1184532L1</t>
  </si>
  <si>
    <t>OPTI-6100  3 DS3 TRANSMUX</t>
  </si>
  <si>
    <t>Three port tributary module for the OPTI-6100. Converts M13 mapped DS3 to VT1.5 STS-1 payload. Second card added for 1:1 redundant operation. Maximum of eight cards per shelf (4 working, 4 protect).</t>
  </si>
  <si>
    <t>1184532L1E</t>
  </si>
  <si>
    <t>OPTI-6100 TRAM3 IEEE 1613</t>
  </si>
  <si>
    <t>The OPTI-6100 TRAM3 IEEE 1613 has been tested to IEEE 1613 standards and is suitable for applications in electric power substations. The basic functionality and performance remains the same as the basic NEBS-compliant OPTI-6100 utilized in carrier applications. Customers should be aware that 1613 compliance is, in most cases, mutually exclusive with Telcordia NEBS Level 3 testing, therefore, modules are either NEBS- or 1613-compliant, but not both, on the same modules. Care should be taken to order the correct module.</t>
  </si>
  <si>
    <t>1184533L3</t>
  </si>
  <si>
    <t>1184533L1</t>
  </si>
  <si>
    <t>OPTI-6100 DS3M3T</t>
  </si>
  <si>
    <t>OPTI-6100 Three-port DS3 mid-speed module with framers. Allows for DS3 or EC-1 mid-speed services to be dropped via BNC connectors on the rear of the OPTI-6100 chassis. Maximum of four 1:1 protected (8 cards) per system. This card is required to drop more than four DS3s from a chassis.</t>
  </si>
  <si>
    <t>1184533L3E</t>
  </si>
  <si>
    <t>OPTI-6100 DS3M3T IEEE 1613</t>
  </si>
  <si>
    <t>The OPTI-6100 DS3M3T IEEE 1613 has been tested to IEEE 1613 standards and is suitable for applications in electric power substations. The basic functionality and performance remains the same as the basic NEBS-compliant OPTI-6100 utilized in carrier applications. Customers should be aware that 1613 compliance is, in most cases, mutually exclusive with Telcordia NEBS Level 3 testing, therefore, modules are either NEBS- or 1613-compliant, but not both, on the same modules. Care should be taken to order the correct module.</t>
  </si>
  <si>
    <t>1184535G3</t>
  </si>
  <si>
    <t>OPTI-6100 DS1CEM</t>
  </si>
  <si>
    <t>OPTI-6100 circuit emulation module. It supports pseudowire encapsulation of up to 84 DS1s into a GigE interface. Two units may be equipped for optional redundancy. SFPs for the optical interface are sold separately.</t>
  </si>
  <si>
    <t>1184535G4</t>
  </si>
  <si>
    <t>OPTI-6100 GEFM2</t>
  </si>
  <si>
    <t>OPTI-6100 GEFM2 EoPDH module</t>
  </si>
  <si>
    <t>1184537L1</t>
  </si>
  <si>
    <t>OPTI-6100 HFANM FAN KIT</t>
  </si>
  <si>
    <t>HFANM fan module assembly for the OPTI-6100 MX Chassis.</t>
  </si>
  <si>
    <t>1184538G1</t>
  </si>
  <si>
    <t>OPTI-6100 HEAT BAFFLE</t>
  </si>
  <si>
    <t>1184538L1</t>
  </si>
  <si>
    <t>OPTI-6100, HEAT, BAFFLE</t>
  </si>
  <si>
    <t>The 1184538L1 OPTI-6100 Heat Baffle is utilized with the OPTI-6100 chassis in applications that require the airflow characteristics of a heat baffle. The 1184538L1 is a 1U baffle with 19-in. mounting and is primarily designed for applications where an 1184537L1 HFANM is utilized.</t>
  </si>
  <si>
    <t>1184539L1</t>
  </si>
  <si>
    <t>OPTI-6100 HFANM RPLACEMNT BASE</t>
  </si>
  <si>
    <t>Replacement base assembly for OPTI-6100 HFANM</t>
  </si>
  <si>
    <t>1184541G1</t>
  </si>
  <si>
    <t>OPTI-6100 FIBER ROUTING TRAY</t>
  </si>
  <si>
    <t>OPTI-6100 Fiber Routing tray for use with the MX chassis</t>
  </si>
  <si>
    <t>1184541L1</t>
  </si>
  <si>
    <t>OPTI-6100,FIBER ROUTING TRAY</t>
  </si>
  <si>
    <t>1184542G1</t>
  </si>
  <si>
    <t>OPTI-6100 HFANM RPLCEMNT FAN R</t>
  </si>
  <si>
    <t>OPTI-6100 HFANM Replacement Fan Assembly</t>
  </si>
  <si>
    <t>1184543G5</t>
  </si>
  <si>
    <t>OPTI-6100 O3TME3</t>
  </si>
  <si>
    <t>OPTI-6100 Enhanced OC-3 Tributary Module</t>
  </si>
  <si>
    <t>1184543L4E</t>
  </si>
  <si>
    <t>OPTI-6100 O3TME IEEE 1613</t>
  </si>
  <si>
    <t>The OPTI-6100 O3TME IEEE 1613 has been tested to IEEE 1613 standards and is suitable for applications in electric power substations. The basic functionality and performance remains the same as the basic NEBS-compliant OPTI-6100 utilized in carrier applications. Customers should be aware that 1613 compliance is, in most cases, mutually exclusive with Telcordia NEBS Level 3 testing, therefore, modules are either NEBS- or 1613-compliant, but not both, on the same modules. Care should be taken to order the correct module.</t>
  </si>
  <si>
    <t>1184543P1</t>
  </si>
  <si>
    <t>LR OPTICS SFP, OC-3</t>
  </si>
  <si>
    <t>SHARED SFP (OPTI/DSLAM)</t>
  </si>
  <si>
    <t>SHARED SFPS</t>
  </si>
  <si>
    <t>This LR Optics SFP is the optical transceiver that slides onto the baseboard (P/N 1184543G5).</t>
  </si>
  <si>
    <t>1184543P2</t>
  </si>
  <si>
    <t>IR OPTICS SFP, OC-3</t>
  </si>
  <si>
    <t>This IR Optics SFP is the optical transceiver that slides onto the baseboard (P/N 1184543G5).</t>
  </si>
  <si>
    <t>1184543P3</t>
  </si>
  <si>
    <t>MM OPTICSSFP, OC-3</t>
  </si>
  <si>
    <t>This MM Optics SFP is the optical transceiver that slides onto the baseboard (P/N 1184543G5).</t>
  </si>
  <si>
    <t>1184543P5</t>
  </si>
  <si>
    <t>1550NM, 80kM SFP, OC-3</t>
  </si>
  <si>
    <t>This 1550nm Optics SFP is the optical transceiver that slides onto the baseboard (P/N 1184543G5).</t>
  </si>
  <si>
    <t>1184543PG1</t>
  </si>
  <si>
    <t>OC3 LR SFP</t>
  </si>
  <si>
    <t>OC3/STM1 LR SFP</t>
  </si>
  <si>
    <t>1184543PG2</t>
  </si>
  <si>
    <t>OC3 IR SFP</t>
  </si>
  <si>
    <t>OC3/STM1 IR SFP</t>
  </si>
  <si>
    <t>1184543PG5</t>
  </si>
  <si>
    <t>OC3 LR2 SFP</t>
  </si>
  <si>
    <t>OC3 LR2 SFP ROHS</t>
  </si>
  <si>
    <t>1184544G2</t>
  </si>
  <si>
    <t>OPTI-6100 O12TME2</t>
  </si>
  <si>
    <t>OPTI-6100 OC12 Tributary Module, 1 port. 2 are equipped if redundancy is required. Utilizes SFP for the optical connection.</t>
  </si>
  <si>
    <t>1184544P5</t>
  </si>
  <si>
    <t>1550NM 80kM OPTICSSFP OC-12</t>
  </si>
  <si>
    <t>The OC-12 Small Form-Factor Pluggable, Single-Mode, 1550nm Long Reach optical (LR2) module plugs into the ADTRAN O12TME2 module (1184544G2) and provides a SONET OC-12 (622.08 Mb/s) interface. Optional equipment protection is supported via redundant modules.</t>
  </si>
  <si>
    <t>1184544PG1</t>
  </si>
  <si>
    <t>OC12 LR SFP</t>
  </si>
  <si>
    <t>OC-12 tributary module for OPTI-6100. Uses single port, SFP optics Use two modules if redundancy is required.</t>
  </si>
  <si>
    <t>1184544PG2</t>
  </si>
  <si>
    <t>OC12 IR SFP</t>
  </si>
  <si>
    <t>1184548G2</t>
  </si>
  <si>
    <t>OPTI-6100 OMM48VE</t>
  </si>
  <si>
    <t>OPTI-6100 OMM48 (OC-48) module 24/48 VDC, utilized in OPTI-6100 MX and SMX chassis</t>
  </si>
  <si>
    <t>1184550G2</t>
  </si>
  <si>
    <t>OPTI-6100 SHFANM</t>
  </si>
  <si>
    <t>High Capacity fan Module for the OPTI-6100 SMX Chassis</t>
  </si>
  <si>
    <t>1184550L1</t>
  </si>
  <si>
    <t>OPTI-6100 SMX EFANM</t>
  </si>
  <si>
    <t>1184550L3</t>
  </si>
  <si>
    <t>OPTI-6100 SMX EFANM RPLCEMNT H</t>
  </si>
  <si>
    <t>Replacement fan housing for the 1184507L1.</t>
  </si>
  <si>
    <t>1184551G2</t>
  </si>
  <si>
    <t>OPTI-6100 SHFANM REPL FANPACK</t>
  </si>
  <si>
    <t>1184551L1</t>
  </si>
  <si>
    <t>RPLCMNT FAN ASSEM, SMX EFANM</t>
  </si>
  <si>
    <t>Replacement fan module for fan replacement in the SMX EFANM.</t>
  </si>
  <si>
    <t>1184552G2</t>
  </si>
  <si>
    <t>OPTI-6100 SHFANM REPL FILTER</t>
  </si>
  <si>
    <t>Replacement filter for OPTI-6100 SHFANM</t>
  </si>
  <si>
    <t>1184552L1</t>
  </si>
  <si>
    <t>RPLCMNT FILTER, SMX EFANM</t>
  </si>
  <si>
    <t>Replacement filter for the SMX EFANM.</t>
  </si>
  <si>
    <t>1184553G1</t>
  </si>
  <si>
    <t>OPTI-6100 HFANM AIR FILTER</t>
  </si>
  <si>
    <t>Replacement air filter for the OPTI-6100 HFANM</t>
  </si>
  <si>
    <t>1184553L1</t>
  </si>
  <si>
    <t>1184555G1</t>
  </si>
  <si>
    <t>OPTI-6100 LMX CHASSIS E</t>
  </si>
  <si>
    <t>OPTI-6100 LMX chassis. Contains 24 tributary (mid speed) slots and two high speed slots. Provides for termination of OC48 signal and termination of up to 48 DS3s or 336 DS1s. Supports RoHS compliance and backplane inventory capability.</t>
  </si>
  <si>
    <t>1184557G3</t>
  </si>
  <si>
    <t>OPTI-6100 SPPM BLANK</t>
  </si>
  <si>
    <t>Blank panel for SPPC</t>
  </si>
  <si>
    <t>1184557G5</t>
  </si>
  <si>
    <t>OPTI-6100 SPPME2</t>
  </si>
  <si>
    <t>The Span Power Protection Module Enhanced (SPPME2) is a chassis designed to protect up to twenty-eight twisted-pair DS1facilities (transmit and receive) against GR-1089 outside plant lightning and power fault requirements.  It is capable of +24 or -48VDC (nominal) operation</t>
  </si>
  <si>
    <t>1184557G6</t>
  </si>
  <si>
    <t>DATA SURGE PRTCTION MOD DSPM</t>
  </si>
  <si>
    <t>1 port (in/out) plug-in module for the Data Surge Protection Chassis. The DSPM is a high density, modular, multi-protocol Ethernet (10/100 and GBE), coordinated Level 1 and Level 2 surge protection device for OSP environments.</t>
  </si>
  <si>
    <t>1184557G7</t>
  </si>
  <si>
    <t>DATA SURGE PROT MOD BLANK</t>
  </si>
  <si>
    <t>1184557L2</t>
  </si>
  <si>
    <t>SPAN PWR &amp; PROT MODULE SPPM</t>
  </si>
  <si>
    <t>The spam power and protection module provides all of the functions of the ESPM but also provides for span powering of DS1 facilities for NIU powering.</t>
  </si>
  <si>
    <t>1184558L1</t>
  </si>
  <si>
    <t>OPTI-6100 FIBER MGT BAFFLE</t>
  </si>
  <si>
    <t>The fiber management and heat baffle is designed for use with the OPTI-6100 chassis. The unit combines the two functions of a fiber management tray and a heat baffle into a single unit.</t>
  </si>
  <si>
    <t>1184560P1</t>
  </si>
  <si>
    <t>LR OPTICSSFP OC-48</t>
  </si>
  <si>
    <t>The OC-48 Small Form-Factor Pluggable, Single-Mode, 1310nm Long Reach optical module plugs into the ADTRAN OMM48 module. The module provides a SONET optical interface to the OMM48.</t>
  </si>
  <si>
    <t>1184560P2</t>
  </si>
  <si>
    <t>IR OPTICSSFP OC-48</t>
  </si>
  <si>
    <t>The OC-48 Small Form-Factor Pluggable, Single-Mode, 1310 nm Intermediate Reach optical module plugs into the ADTRAN OMM48 module. The module provides a SONET optical interface to the OMM48.</t>
  </si>
  <si>
    <t>1184560P5</t>
  </si>
  <si>
    <t>1550NM, OC-48 OPTICS SFP</t>
  </si>
  <si>
    <t>The OC-48 Small Form-Factor Pluggable, Single-Mode Long Reach 2 (1550nm) optical module plugs into the ADTRAN OMM48 module. The module provides a SONET optical interface to the OMM48.</t>
  </si>
  <si>
    <t>1184560P6</t>
  </si>
  <si>
    <t>SR OPTICS SFP OC-48</t>
  </si>
  <si>
    <t>The OC-48 Small Form-Factor Short-Reach Pluggable (SFP48S) plugs into ADTRAN OC-48 modules designed to accept Small Form-Factor pluggables. Installed into an appropriate host module, the SFP48S provides an OC-48 interface to the supporting system.</t>
  </si>
  <si>
    <t>1184560PG7</t>
  </si>
  <si>
    <t>SFP OC-48 1550NM 120KM</t>
  </si>
  <si>
    <t>OC-48  SFP, 1550nm,  with 120km optical reach</t>
  </si>
  <si>
    <t>1184561G3</t>
  </si>
  <si>
    <t>OPTI-6100 ESPC BLANK PANEL</t>
  </si>
  <si>
    <t>OPTI-6100 Blank Panel for the ESPC chassis</t>
  </si>
  <si>
    <t>1184561G4</t>
  </si>
  <si>
    <t>OPTI SPPC2</t>
  </si>
  <si>
    <t>1184561G6</t>
  </si>
  <si>
    <t>DATA SURGE PRTCTION CHASS DSPC</t>
  </si>
  <si>
    <t>Data surge protection chassis. Provides mounting for up to 16 Data Surge Protection Modules. 19” rack mountable</t>
  </si>
  <si>
    <t>1184561L1BK</t>
  </si>
  <si>
    <t>OPTI-6100 ESPC RK MT BCKT</t>
  </si>
  <si>
    <t>ESPC Rack Mount Bracket</t>
  </si>
  <si>
    <t>1184561L2</t>
  </si>
  <si>
    <t>SPAN PWR &amp; PROT CHASSIS SPPC</t>
  </si>
  <si>
    <t>The span power and protection chassis provides a shelf in which to mount the SPPM module.</t>
  </si>
  <si>
    <t>1184561L2BK</t>
  </si>
  <si>
    <t>OPTI-6100 SPPM RK MT BCKT</t>
  </si>
  <si>
    <t>OPTI-6100 SPPM Chassis Rack Mount Bracket</t>
  </si>
  <si>
    <t>1184561PG1</t>
  </si>
  <si>
    <t>SFP GIGE 1310NM SMF 10KM</t>
  </si>
  <si>
    <t>1184561PG3</t>
  </si>
  <si>
    <t>SFP GIGE 850NM MMF SHORT</t>
  </si>
  <si>
    <t>1184562PG5</t>
  </si>
  <si>
    <t>SFP GIGE 1550NM SMF 80KM</t>
  </si>
  <si>
    <t>1184563G2</t>
  </si>
  <si>
    <t>OPTI-6100 LMX OMM BLANK PNL</t>
  </si>
  <si>
    <t>Blank panel for 2nd OMM48L slot in the OPTI-6100 LMX chassis</t>
  </si>
  <si>
    <t>1184563L1</t>
  </si>
  <si>
    <t>OPTI-6100 OMM48L</t>
  </si>
  <si>
    <t>High speed OC48 module for the OPTI-6100 LMX chassis. Two units may be ordered if redundancy is required.</t>
  </si>
  <si>
    <t>1184564G1</t>
  </si>
  <si>
    <t>OPTI-6100 LFANM MODULE</t>
  </si>
  <si>
    <t>Pluggable fan module for the OPTI-6100 LMX chassis</t>
  </si>
  <si>
    <t>1184564G2</t>
  </si>
  <si>
    <t>OPTI-6100 LFANM REPLACEMENT FI</t>
  </si>
  <si>
    <t>OPTI-6100 LMX Chassis fan replacement filter</t>
  </si>
  <si>
    <t>1184567G2</t>
  </si>
  <si>
    <t>OPTI-6100 LMX DS3SM BLANK PNL</t>
  </si>
  <si>
    <t>OPTI-6100, LMX Chassis, blank faceplate to occupy the DS3SM slot when 1:4 DS3 protection switching is not equipped.</t>
  </si>
  <si>
    <t>1184567L1</t>
  </si>
  <si>
    <t>OPTI-6100 DS3SM</t>
  </si>
  <si>
    <t>DS3 switch module for the OPTI-6100 LMX chassis. When used in conjunction with DS3 tributary modules, provides for 1:4 protection for DS3 circuits.</t>
  </si>
  <si>
    <t>1184570G1</t>
  </si>
  <si>
    <t>OPTI-6100 DS10TSIM</t>
  </si>
  <si>
    <t>OPTI-6100 DS1/0 Multiplexer</t>
  </si>
  <si>
    <t>1184570G1E</t>
  </si>
  <si>
    <t>OPTI-6100 DS10TSIM IEEE 1613</t>
  </si>
  <si>
    <t>OPTI-6100 DS1TSI Module, for power company use only. Two may be utilized if redundancy is required.</t>
  </si>
  <si>
    <t>1184571G1</t>
  </si>
  <si>
    <t>OMM312V</t>
  </si>
  <si>
    <t>OPTI-6100 OC3/12 Optical Multiplexer Module</t>
  </si>
  <si>
    <t>1186001L1</t>
  </si>
  <si>
    <t>MX2820 19IN CHASSIS</t>
  </si>
  <si>
    <t>MX2820</t>
  </si>
  <si>
    <t>M13</t>
  </si>
  <si>
    <t>MX2820 19-in. Chassis provides up to seven redundant M13s in two RU of space with fourteen MUX, one SCU. Uses local powered –48 VDC.</t>
  </si>
  <si>
    <t>M3M1R00BRA</t>
  </si>
  <si>
    <t>1186001L2</t>
  </si>
  <si>
    <t>MX2820 23IN CHASSIS</t>
  </si>
  <si>
    <t>MX2820 23-in. Chassis provides up to nine redundant M13s in two RU of space with 18 MUX, one SCU. Uses local powered –48 VDC.</t>
  </si>
  <si>
    <t>M3M1W00BRA</t>
  </si>
  <si>
    <t>1186002F1</t>
  </si>
  <si>
    <t>1186002L1</t>
  </si>
  <si>
    <t>MX2820 MUX CARD</t>
  </si>
  <si>
    <t>M3C3RG0ATA</t>
  </si>
  <si>
    <t>1186002F3</t>
  </si>
  <si>
    <t>MX2820 MUX PM/BERT</t>
  </si>
  <si>
    <t>MX2820 MUX Card for use in MX2820 Chassis. Supports FLASH download data available from SCU. Provides near and far end DS3 PM. Detects DS3 alarm and loopback conditions. Monitors DS3 line conditions and sends alarms to SCU. Local or network timing modes.</t>
  </si>
  <si>
    <t>M3C3R90ATB</t>
  </si>
  <si>
    <t>1186003L1</t>
  </si>
  <si>
    <t>MX2820 SCU</t>
  </si>
  <si>
    <t>The MX2820 SCU is a plug-in unit for the MX2820 chassis that acts as an interface between the user and the modules in the MX2820 system. The MX2820 SCU also allows provisioning of IP, security, and craft port settings.</t>
  </si>
  <si>
    <t>M3C3SS0AAA</t>
  </si>
  <si>
    <t>1186004F1</t>
  </si>
  <si>
    <t>MX2820 CLOCK CARD</t>
  </si>
  <si>
    <t>Clock card for MX2820 19-in. and 23-in. chassis.</t>
  </si>
  <si>
    <t>M3CUX30BAC</t>
  </si>
  <si>
    <t>1186005F1</t>
  </si>
  <si>
    <t>1186005G2</t>
  </si>
  <si>
    <t>MX2820 STS-1 MUX</t>
  </si>
  <si>
    <t>MX2820 STS-1 MUX Card for use in MX2820 Chassis. Supports FLASH download data available from SCU. Provides near and far end STS-1 PM. Detects STS-1 and DS1 alarm and loopback conditions. Monitors STS-1 and DS1 line conditions, sends alarms to SCU. Local, loop, or external timing modes. 1:1 equipment redundancy. Hot swappable.</t>
  </si>
  <si>
    <t>M3DMAADATB</t>
  </si>
  <si>
    <t>1186006L1</t>
  </si>
  <si>
    <t>23 INCH FAN ASSEBLY, 1U</t>
  </si>
  <si>
    <t>Fan Pack for MX2820. Fits in a 23-in. rack with 1 RMU design. Used to cool one MX2820 mounted with other equipment in a rack. Includes one fan (1186008L1) and fan filter (1186009L1).</t>
  </si>
  <si>
    <t>1186006L2</t>
  </si>
  <si>
    <t>23IN FLOW THRU FAN</t>
  </si>
  <si>
    <t>The ADTRAN 23-Inch Flow Through Fan Module (Fan Module) is a single 1U housing that incorporates an air filter, circuit boards, and four fans to provide forced air ventilation for 23-inch rack-mounted equipment such as the Total Access 1500 or 3000 chassis. The Fan Module is mounted below the equipment to be cooled.</t>
  </si>
  <si>
    <t>1186008L1</t>
  </si>
  <si>
    <t>23IN REPLACEMENT FAN</t>
  </si>
  <si>
    <t>Replacement fan for fan module in the MX2820 23-inch fan assembly (1186006L1).</t>
  </si>
  <si>
    <t>1186009L1</t>
  </si>
  <si>
    <t>23IN FAN REPLACEMENT FILTER</t>
  </si>
  <si>
    <t>Replacement fan filter for 23-inch MX2820 1RU fan assembly (1186006L1).</t>
  </si>
  <si>
    <t>1186009L2</t>
  </si>
  <si>
    <t>FLOW THRU FAN RPLCMNT FILTR L2</t>
  </si>
  <si>
    <t>Replacement filter for the Flow-thru Fan Add-on Filter Kit (1186009L3).</t>
  </si>
  <si>
    <t>1186009L3</t>
  </si>
  <si>
    <t>FLO THRU FAN ADD ON FILTER KIT</t>
  </si>
  <si>
    <t>MX2820 Flow through fan add on filter kit.</t>
  </si>
  <si>
    <t>1186010L1</t>
  </si>
  <si>
    <t>MX2820 MUX BLANK CARD</t>
  </si>
  <si>
    <t>MUX Blank Card for MX2820 chassis.</t>
  </si>
  <si>
    <t>M3PQ0BKBAA</t>
  </si>
  <si>
    <t>1186011L1</t>
  </si>
  <si>
    <t>MX2820 CLOCK BLANK CARD</t>
  </si>
  <si>
    <t>Clock Blank Card for MX2820 chassis.</t>
  </si>
  <si>
    <t>M3PQ0BLBAA</t>
  </si>
  <si>
    <t>1186015L1</t>
  </si>
  <si>
    <t>MX2820 TEST ACCESS MODULE</t>
  </si>
  <si>
    <t>The MX2820 Test Access Module (TAM) is used with the MX2820 chassis to provide a quick, reliable means for craft personnel to test cabling between the chassis backplane and the DSX-1 cross-connect panel or connecting equipment.</t>
  </si>
  <si>
    <t>M3TEAABKAA</t>
  </si>
  <si>
    <t>1186020L1</t>
  </si>
  <si>
    <t>3FT,2MM FTRE BUS/AMP ADPTR CBL</t>
  </si>
  <si>
    <t>MX2820 CABLES</t>
  </si>
  <si>
    <t>MX2820 3-ft., 2MM Future Bus to amp adapter cable.</t>
  </si>
  <si>
    <t>1186020L2</t>
  </si>
  <si>
    <t>3FT,FTRE BUS/AMP OMLD ADPT CBL</t>
  </si>
  <si>
    <t>MX2820 3', 2MM Future Bus to amp adapter cable, overmolded.</t>
  </si>
  <si>
    <t>1186021L1</t>
  </si>
  <si>
    <t>6FT,2MM FTURE BUS/AMP PTCH CBL</t>
  </si>
  <si>
    <t>MX2820 6-ft., 2MM Future Bus to amp patch cable.</t>
  </si>
  <si>
    <t>1186021L2</t>
  </si>
  <si>
    <t>6FT,FTRE BUS/AMP OMLD PTCH CBL</t>
  </si>
  <si>
    <t>MX2820 6', 2MM Future Bus to amp patch cable, overmolded.</t>
  </si>
  <si>
    <t>1186021L4</t>
  </si>
  <si>
    <t>6FT,FTRE BUS/180 AMP OMLD CBL</t>
  </si>
  <si>
    <t>1186022L1</t>
  </si>
  <si>
    <t>15FT,FUTURE BUS/AMP ADPTR CBL</t>
  </si>
  <si>
    <t>MX2820 15-ft., 2MM Future Bus to amp adapter cable</t>
  </si>
  <si>
    <t>1186022L2</t>
  </si>
  <si>
    <t>15FT,FTRBUS/AMP OMLD ADPTR CBL</t>
  </si>
  <si>
    <t>MX2820 15', 2MM Future Bus to amp adapter cable, overmolded.</t>
  </si>
  <si>
    <t>1186023L2</t>
  </si>
  <si>
    <t>25FT FTRE BUS/AMP OMLD PTCH CB</t>
  </si>
  <si>
    <t>MX282025-ft., 2MM Future Bus/AMP cable, overmolded.</t>
  </si>
  <si>
    <t>1186024L2</t>
  </si>
  <si>
    <t>3FT,FTRE BUS/AMP OMLD PTCH CBL</t>
  </si>
  <si>
    <t>MX2820 10', MM Metal/Amp Patch Cable with Overmold (male 64-pin)</t>
  </si>
  <si>
    <t>1186025L1</t>
  </si>
  <si>
    <t>25FT,2MM FUTURE BUS/STUB CBL</t>
  </si>
  <si>
    <t>MX2820 25', 2MM Future Bus to blunt cable.</t>
  </si>
  <si>
    <t>1186025L2</t>
  </si>
  <si>
    <t>25FT,FUTURE BUS/STUB OMLD CBL</t>
  </si>
  <si>
    <t>MX282025-ft., 2MM Future Bus to blunt cable, overmolded.</t>
  </si>
  <si>
    <t>M3PQ0BJBAA</t>
  </si>
  <si>
    <t>1186026L2</t>
  </si>
  <si>
    <t>10FT,FTRE BUS/AMP OMLD PTCH CB</t>
  </si>
  <si>
    <t>1186027L2</t>
  </si>
  <si>
    <t>10FT,FTRE BUS/AMP OMLD ADPT CB</t>
  </si>
  <si>
    <t>MX2820 10', MM Metal/Amp Adapter Cable with Overmold (female 64-pin)</t>
  </si>
  <si>
    <t>1186028L2</t>
  </si>
  <si>
    <t>25FT,FTRE BUS/AMP OMLD ADPT CB</t>
  </si>
  <si>
    <t>MX282025-ft., MM Metral/Amp Adapter Cable with Overmold (female 64-pin)</t>
  </si>
  <si>
    <t>1186029L2</t>
  </si>
  <si>
    <t>50FT,FTR BUS/AMP OMLD PTCH CBL</t>
  </si>
  <si>
    <t>MX2820 50-ft MM Metral/Amp Patch Cable with Overmold (male 64-pin).</t>
  </si>
  <si>
    <t>1186035L2</t>
  </si>
  <si>
    <t>35FT,FTRE BUS/AMP OMLD PTCH CB</t>
  </si>
  <si>
    <t>35-ft MM Metral/Amp Patch Cable with Overmold (male 64-pin)</t>
  </si>
  <si>
    <t>1186035L3</t>
  </si>
  <si>
    <t>CBL,FTRE BUS/FM AMP OMLD,35FT</t>
  </si>
  <si>
    <t>35-ft MM Metral/Amp Patch Cable with Overmold (female 64-pin)</t>
  </si>
  <si>
    <t>1186050L1</t>
  </si>
  <si>
    <t>50FT,2MM FUTURE BUS/STUB CBL</t>
  </si>
  <si>
    <t>MX2820 50-ft., 2MM Future Bus to blunt cable.</t>
  </si>
  <si>
    <t>1186050L2</t>
  </si>
  <si>
    <t>50FT,FUTURE BUS/STUB OMLD CBL</t>
  </si>
  <si>
    <t>MX2820 50-ft., 2MM Future Bus to blunt cable, overmolded.</t>
  </si>
  <si>
    <t>1186075L2</t>
  </si>
  <si>
    <t>75 FT,FUTURE BUS/STUB OMLD CBL</t>
  </si>
  <si>
    <t>MX2820 75-ft., 2MM Future Bus to blunt cable, overmolded.</t>
  </si>
  <si>
    <t>1186100L1</t>
  </si>
  <si>
    <t>100FT,2MM FUTURE BUS/STUB CBL</t>
  </si>
  <si>
    <t>MX2820100-ft., 2MM Future Bus to blunt cable</t>
  </si>
  <si>
    <t>1186100L2</t>
  </si>
  <si>
    <t>100FT,FUTURE BUS/STUB OMLD CBL</t>
  </si>
  <si>
    <t>MX2820100-ft., 2MM Future Bus to blunt cable, overmolded.</t>
  </si>
  <si>
    <t>1186150L1</t>
  </si>
  <si>
    <t>150FT,FUTURE BUS/STUB CBL</t>
  </si>
  <si>
    <t>MX2820 150-ft., 2MM Future Bus to blunt cable</t>
  </si>
  <si>
    <t>1186150L2</t>
  </si>
  <si>
    <t>150FT,FUTURE BUS/STUB OMLD CBL</t>
  </si>
  <si>
    <t>MX2820 150-ft., 2MM Future Bus to blunt cable, overmolded.</t>
  </si>
  <si>
    <t>1186200L2</t>
  </si>
  <si>
    <t>CBL,OMLD,FUTURE BUS/STUB,200FT</t>
  </si>
  <si>
    <t>MX2820 200-ft., 2MM Future Bus to blunt cable, overmolded.</t>
  </si>
  <si>
    <t>1189500L1</t>
  </si>
  <si>
    <t>MX410</t>
  </si>
  <si>
    <t>WIRELESS</t>
  </si>
  <si>
    <t>INTEGRATED WIRELESS ACCESS SYS</t>
  </si>
  <si>
    <t>WIRELESS BACK HAUL</t>
  </si>
  <si>
    <t>The MX410 interfaces to four long-haul outside plant protected T1s via RJ-45 connectors. Data and management on the four T1s can be cross connected on a non-blocking per-DS0 basis to any T1, V.35 port, 4-port Ethernet switch, and 4-port terminal server.</t>
  </si>
  <si>
    <t>M3M1310BRA</t>
  </si>
  <si>
    <t>1189501L1</t>
  </si>
  <si>
    <t>MX410 POWER SUPPLY UNIT</t>
  </si>
  <si>
    <t>The unit provides power for the MX410 chassis.</t>
  </si>
  <si>
    <t>M3P1AC0CAA</t>
  </si>
  <si>
    <t>1189502L1</t>
  </si>
  <si>
    <t>MX410 BLANK PSU COVER</t>
  </si>
  <si>
    <t>This blank cover is inserted into the second PSU slot when a non-redundant power supply is used.</t>
  </si>
  <si>
    <t>1189608G1</t>
  </si>
  <si>
    <t>MX408E, ROHS COMPLIANT</t>
  </si>
  <si>
    <t>MX408e Pseudowire Gateway combines 8 TDM Pseudowire and 4 customer 10/100 Ethernet ports over configurable 10/100 Ethernet or SFP network uplink.</t>
  </si>
  <si>
    <t>COM7V00ERB</t>
  </si>
  <si>
    <t>1189699G1</t>
  </si>
  <si>
    <t>MX408E BLANK MODULE COVER</t>
  </si>
  <si>
    <t>Blank panel for MX408e module slot.</t>
  </si>
  <si>
    <t>T1/E1/T3</t>
  </si>
  <si>
    <t>T1:SINGLE PORT T1 DSUS</t>
  </si>
  <si>
    <t>T1 / E1</t>
  </si>
  <si>
    <t>1200167L1</t>
  </si>
  <si>
    <t>CABLE ASSY,D-SUB TO V.35</t>
  </si>
  <si>
    <t>TA 1500 CABLES</t>
  </si>
  <si>
    <t>For use with Dual DSU III Modules and Plug-ons, and dual Nx56/64 and Plug-ons converts to a single V.35 interface through a 37-pin Winchester connector.</t>
  </si>
  <si>
    <t>1200287E1</t>
  </si>
  <si>
    <t>MX 2800 25' 64PIN PNCHDWN CBL</t>
  </si>
  <si>
    <t>MX2800 CABLES</t>
  </si>
  <si>
    <t>25-ft. cable that provides 64 amp on one end for direct connect to the MX2800 and wire at the other end for connection to a frame or punch down block (reverse exit). This product is RoHS compliant</t>
  </si>
  <si>
    <t>1200287L5</t>
  </si>
  <si>
    <t>MX2800 50FT 64PIN PNCHDWN CBL</t>
  </si>
  <si>
    <t>50' cable. Provides a 64 amp on one end for direct connect to the MX2800 or MX2810, and wire at the other end for connection to a frame or punch down block.</t>
  </si>
  <si>
    <t>1200287L6</t>
  </si>
  <si>
    <t>2-5FT AMP M/M CABLES</t>
  </si>
  <si>
    <t>2-5' 64 pin AMP male to male cables for connection to the MX2800 and another device such as a patch panel.</t>
  </si>
  <si>
    <t>1200287L7</t>
  </si>
  <si>
    <t>100FT AMP TO STUB CABLE</t>
  </si>
  <si>
    <t>100-ft. cable. Provides a 64 amp on one end for direct connect to the MX2800 and wire at the other end for connection to a frame or punch down block (reverse exit).</t>
  </si>
  <si>
    <t>1200290L1</t>
  </si>
  <si>
    <t>MX2800 CHASSIS</t>
  </si>
  <si>
    <t>MX2800</t>
  </si>
  <si>
    <t>MX2800 Chassis, does not include any Controller Cards or power supplies.</t>
  </si>
  <si>
    <t>1200291E1</t>
  </si>
  <si>
    <t>MX2800 RJ48 PATCH PANEL W/CABL</t>
  </si>
  <si>
    <t>1200291E5</t>
  </si>
  <si>
    <t>MX2800 75 OHM E1 PATCH PANEL</t>
  </si>
  <si>
    <t>1200291G6</t>
  </si>
  <si>
    <t>MX2800 RJ48 PTCH PNL W/OUT CBL</t>
  </si>
  <si>
    <t>1200291G7</t>
  </si>
  <si>
    <t>MX2800 75OHM E1PTCH PNL W/OUT</t>
  </si>
  <si>
    <t>1200291L2</t>
  </si>
  <si>
    <t>MX2800,2-DS3 RJ48 PANEL W/CBL</t>
  </si>
  <si>
    <t>1200293L1</t>
  </si>
  <si>
    <t>19 TO 23 INCH RACK ADAPTER 1U</t>
  </si>
  <si>
    <t>1200293L3</t>
  </si>
  <si>
    <t>MX2800 WALL MOUNT BRACKETS</t>
  </si>
  <si>
    <t>MX2800 wall mount brackets.</t>
  </si>
  <si>
    <t>1200293L4</t>
  </si>
  <si>
    <t>MX2800 RACKMOUNT BRCKTS,SPARES</t>
  </si>
  <si>
    <t>Spare Rack mount Brackets for MX2800 Chassis.</t>
  </si>
  <si>
    <t>1200293L5</t>
  </si>
  <si>
    <t>MX2800 RJ45-DB9 ADPTR/RJ45 CBL</t>
  </si>
  <si>
    <t>1200293L6</t>
  </si>
  <si>
    <t>MX2800 DC POWER CONNECTOR</t>
  </si>
  <si>
    <t>1200293L7</t>
  </si>
  <si>
    <t>MX2800 ALARM CONNECTOR</t>
  </si>
  <si>
    <t>1200305E2</t>
  </si>
  <si>
    <t>1200305L2</t>
  </si>
  <si>
    <t>ATLAS 550 AC ROHS BASE</t>
  </si>
  <si>
    <t>ATLAS</t>
  </si>
  <si>
    <t>ATLAS 550: BASE UNITS</t>
  </si>
  <si>
    <t>Base ATLAS 550 Unit for TDM, ISDN, and Frame Relay applications.  Accepts 2 network interface modules (one T1/PRI network interface module is included) and 4 user interface modules.  Also includes 10/100 Ethernet interface, a single AC power supply, and 1 RJ48-RJ48 cable (15 ft.).</t>
  </si>
  <si>
    <t>1200306E1</t>
  </si>
  <si>
    <t>1200306L1</t>
  </si>
  <si>
    <t>ATLAS 550 E1 ROHS BASE</t>
  </si>
  <si>
    <t>Base ATLAS 550 Unit with an E1/PRA Network Interface Module for TDM, ISDN, and Frame Relay applications.  Does not support mu-law to a-law conversion.  For compliance information, refer to http://www.adtran.com/compliance</t>
  </si>
  <si>
    <t>1200307E2</t>
  </si>
  <si>
    <t>1200307L2</t>
  </si>
  <si>
    <t>ATLAS 550 T1/PRI MDL ROHS</t>
  </si>
  <si>
    <t>ATLAS 550: NETWORK ACCESS</t>
  </si>
  <si>
    <t>ATLAS 550 Network Interface Module.  Provides a single T1, PRI, or DSX-1 interface.  Includes 1 RJ48-RJ 48 cable (15 ft.) and 1 RJ48-RJ48 crossover cable (15 ft.).  Can only be used in the network interface module slot.</t>
  </si>
  <si>
    <t>1200309E1</t>
  </si>
  <si>
    <t>1200309L1</t>
  </si>
  <si>
    <t>ATLAS 550 OCTAL FXS MDL ROHS</t>
  </si>
  <si>
    <t>ATLAS 550: VOICE MODULES</t>
  </si>
  <si>
    <t>ATLAS 550 User Interface Module.  Provides 8 FXS analog RJ interfaces to support major FXS applications with the exception of message waiting indication.  Includes ring generator.  Can be used in any user interface module slot.</t>
  </si>
  <si>
    <t>1200310L1</t>
  </si>
  <si>
    <t>OCTAL FXO MDL, ATLAS 550</t>
  </si>
  <si>
    <t>ATLAS 550 User Interface Module.  Provides 8 FXO analog RJ interfaces.  Can be used in any user interface module slot.</t>
  </si>
  <si>
    <t>1200311E1</t>
  </si>
  <si>
    <t>1200311L1</t>
  </si>
  <si>
    <t>ATLAS 550 V.35 MDL ROHS</t>
  </si>
  <si>
    <t>ATLAS 550: DATA MODULES</t>
  </si>
  <si>
    <t>ATLAS 550 User Interface Module.  Provides 2 V.35 interfaces, each supporting Nx 56/64 Kpbs operation, up to 2.048 Mbps.  Can be used in any user interface module slot.</t>
  </si>
  <si>
    <t>1200313L1</t>
  </si>
  <si>
    <t>OCTAL E&amp;M MDL, ATLAS 550</t>
  </si>
  <si>
    <t>1200314E2</t>
  </si>
  <si>
    <t>1200314L2</t>
  </si>
  <si>
    <t>ATLAS 550 DUAL T1/PRI MDL ROHS</t>
  </si>
  <si>
    <t>ATLAS 550 User Interface Module.  Provides two T1, PRI, or DSX-1 interfaces.  Includes 2 RJ48-RJ 48 cables (15 ft.) and 1 RJ48-RJ48 crossover cable (15 ft.).  Can be used in any user interface module slot.</t>
  </si>
  <si>
    <t>1200315E1</t>
  </si>
  <si>
    <t>1200315L1</t>
  </si>
  <si>
    <t>ATLAS 550 QUAD BRI U MDL ROHS</t>
  </si>
  <si>
    <t>ATLAS 550 User Interface Module.  Provides 4 ISDN U-Interfaces.  Includes 4 RJ45-RJ11 cables (7 ft.).  Can be used in any user interface module slot.</t>
  </si>
  <si>
    <t>1200317L1</t>
  </si>
  <si>
    <t>ATLAS 550 23" RACKMNT KIT</t>
  </si>
  <si>
    <t>ATLAS: ACCESSORIES</t>
  </si>
  <si>
    <t>1200372L1</t>
  </si>
  <si>
    <t>SPECIAL SLOT NX56/64 MODULE</t>
  </si>
  <si>
    <t>Total Access 850 Nx56/64 Module.  Supports Nx56/64 applications up to 1.536 Mbps in 56 or 64 kbps increments.  Would only be used when using the BCU L1 or BCU L2.  All RCUs have integrated V.35 support.</t>
  </si>
  <si>
    <t>1200373L1</t>
  </si>
  <si>
    <t>TA 850 BCU</t>
  </si>
  <si>
    <t>Total Access 850 Bank Controller Unit - supports bank controller and network interface functions.</t>
  </si>
  <si>
    <t>1200373L2</t>
  </si>
  <si>
    <t>TA 850 BCU W/ DSX</t>
  </si>
  <si>
    <t>Total Access 850 Bank Controller Unit - supports bank controller and network interface functions. Supports fractional T1 capability using RJ-48 on rear of chassis.</t>
  </si>
  <si>
    <t>1200375L1</t>
  </si>
  <si>
    <t>TA 850 CHASSIS</t>
  </si>
  <si>
    <t>TA850 CHASSIS</t>
  </si>
  <si>
    <t>Total Access 850 chassis.  One PSU slot, one system controller slot (RCU), two specials slots and six access module slots.  Uses Total Access 850 PSU, Total Access 850 access modules and Total Access 850 AC adapter and battery backup.  Female 50 pin amphenol connector.</t>
  </si>
  <si>
    <t>1200375L2</t>
  </si>
  <si>
    <t>TA850 DUAL CHASSIS</t>
  </si>
  <si>
    <t>1200385L1</t>
  </si>
  <si>
    <t>TA 750/850 DSX-1 MODULE</t>
  </si>
  <si>
    <t>Total Access 850 Single DSX-1 Module.  Supports Nx56/64 data applications.  Allows for up to 7 DSX-1 ports per chassis (6 modules + built-in RCU DSX-1 port).  Currently works in conjunction with the TA 850 T1, TDM RCU.</t>
  </si>
  <si>
    <t>T1:CSU/DSU ACCESSORIES</t>
  </si>
  <si>
    <t>1200412G1</t>
  </si>
  <si>
    <t>1200412L1</t>
  </si>
  <si>
    <t>HRM-2SA SHELF, ROHS</t>
  </si>
  <si>
    <t>1200466L1</t>
  </si>
  <si>
    <t>MX2800 FACEPLATE FAN</t>
  </si>
  <si>
    <t>MX2800 accessory. Replaces original chassis faceplate. Allows units to be stacked directly on top of each other. For use with the 1202289L1 and 1202289L2 power supplies.</t>
  </si>
  <si>
    <t>1200480E1</t>
  </si>
  <si>
    <t>1200480L1</t>
  </si>
  <si>
    <t>NETVANTA 1000BASESX LC SFP</t>
  </si>
  <si>
    <t>NETVANTA 1000 SWITCH</t>
  </si>
  <si>
    <t>K</t>
  </si>
  <si>
    <t>1200481E1</t>
  </si>
  <si>
    <t>1200481L1</t>
  </si>
  <si>
    <t>NETVANTA 1000BASELX LC SFP</t>
  </si>
  <si>
    <t>1200482G1</t>
  </si>
  <si>
    <t>2.5 GBPS MULTIMODE SFP</t>
  </si>
  <si>
    <t>850nm 1/2.5-Gbps Optical SFP Transceiver.  Support 1 or 2.5Gbps. Provides Gigabit Ethernet up to 550 meters over Multimode fiber, using a 850nm laser. Provides LC fiber connectors. For use with NetVanta 2nd Gen 1534, 1st Gen 1544, 2nd Gen 1544/1544F, and 1600 SFP Module.</t>
  </si>
  <si>
    <t>1200483G1</t>
  </si>
  <si>
    <t>2.5 GBPS SINGLEMODE SFP</t>
  </si>
  <si>
    <t>1310nm 1/2.5-Gbps Optical SFP Transceiver.  Support 1 or 2.5Gbps.  Provides Gigabit Ethernet up 30km over Singlemode fiber, using a 1310nm laser. Provides LC fiber connectors. For use with NetVanta 2nd Gen 1534, 1st Gen 1544, 2nd Gen 1544/1544F, and 1600 SFP Module.</t>
  </si>
  <si>
    <t>1200484G1</t>
  </si>
  <si>
    <t>SFP INTERCONNECT CABLE, V 1M</t>
  </si>
  <si>
    <t>1 Meter cable with integrated SFPs on each end.  Allows adjacent NetVanta switches to be interconnected.  Support 1 or 2.5Gbps. For use with NetVanta 1200 and 1500 Series Switches.</t>
  </si>
  <si>
    <t>1200484G3</t>
  </si>
  <si>
    <t>SFP INTERCONNECT CABLE, V 3M</t>
  </si>
  <si>
    <t>3 Meter cable with integrated SFPs on each end.  Allows adjacent NetVanta switches to be interconnected.  Support 1 or 2.5Gbps. For use with NetVanta 1200 and 1500 Series Switches.</t>
  </si>
  <si>
    <t>1200485G1</t>
  </si>
  <si>
    <t>1000BASE-T SFP MODULE 100M</t>
  </si>
  <si>
    <t>10/100/1000Base-T Copper Gigabit SFP Transceiver.  Provides Gigabit Ethernet up to 100 meters over Cat5e cabling. Provides RJ-45. For use with NetVanta 1500 Series switches.</t>
  </si>
  <si>
    <t>1200505L1</t>
  </si>
  <si>
    <t>NETVANTA 23" RACKMOUNT BRACKET</t>
  </si>
  <si>
    <t>NETVANTA SWITCH ACCESSORIES</t>
  </si>
  <si>
    <t>1200550L2</t>
  </si>
  <si>
    <t>ATLAS 550 DC</t>
  </si>
  <si>
    <t>Base ATLAS 550 Unit for TDM, ISDN, and Frame Relay applications.  Accepts 2 network interface modules (one T1/PRI network interface module is included) and 4 user interface modules.  Also includes 10/100 Ethernet interface, a single DC power supply (+24 VDC/-48 VDC), and 1 RJ48-RJ48 cable (15 ft.).</t>
  </si>
  <si>
    <t>1200590E1</t>
  </si>
  <si>
    <t>1200590L1</t>
  </si>
  <si>
    <t>NETVANTA 1224STR DC</t>
  </si>
  <si>
    <t>NETVANTA 1224R</t>
  </si>
  <si>
    <t>NETVANTA 1000 MSAR</t>
  </si>
  <si>
    <t>1200626L1</t>
  </si>
  <si>
    <t>TA 612/16/24 L1 BATT BRKT</t>
  </si>
  <si>
    <t>TA600 ACCESSORIES</t>
  </si>
  <si>
    <t>TA 600</t>
  </si>
  <si>
    <t>Total Access 612, 616 and 624 battery backup system (List 1) mounting brackets.  Used with 1175044L1.</t>
  </si>
  <si>
    <t>1200626L2</t>
  </si>
  <si>
    <t>TA 612/16/24 L2 BATT BRKT</t>
  </si>
  <si>
    <t>Total Access 612, 616 and 624 battery backup system (List 2) mounting brackets.  Used with 1175044L2.</t>
  </si>
  <si>
    <t>1200627L1</t>
  </si>
  <si>
    <t>TA 612/16/24 19IN RKMT BRKT</t>
  </si>
  <si>
    <t>1200627L2</t>
  </si>
  <si>
    <t>TA 612/16/24 23IN RKMT BRKT</t>
  </si>
  <si>
    <t>1200637G2</t>
  </si>
  <si>
    <t>NETVANTA 818 DS1 ENHNCD OAM</t>
  </si>
  <si>
    <t>NetVanta 818 8 port (1-8 DS1/E1) EFM</t>
  </si>
  <si>
    <t>1200637G4</t>
  </si>
  <si>
    <t>NETVANTA 814 DS1 ENHNCD OAM</t>
  </si>
  <si>
    <t>1200641L1</t>
  </si>
  <si>
    <t>BATT BCKUP,SMALL IAD, 12V, 8HR</t>
  </si>
  <si>
    <t>TA600 MODULES</t>
  </si>
  <si>
    <t>Total Access 604, 608, 904, 908, &amp; 908e 3rd Gen battery backup system.  Supplies 8 hours of uninterrupted backup power. Wall mount.</t>
  </si>
  <si>
    <t>1200657L2</t>
  </si>
  <si>
    <t>MX2800 BATTERY BACKUP ADPTR L2</t>
  </si>
  <si>
    <t>Cable required to connect to the power and power alarm connectors of the MX2800 and to the AC/DC Charger (Part # 1175043L3).</t>
  </si>
  <si>
    <t>1200657L3</t>
  </si>
  <si>
    <t>15FT COAX CABLES</t>
  </si>
  <si>
    <t>2 coax cables for the DS3 connection of the MX2800.</t>
  </si>
  <si>
    <t>1200657L4</t>
  </si>
  <si>
    <t>50FT COAX CABLE</t>
  </si>
  <si>
    <t>1200657L6</t>
  </si>
  <si>
    <t>2-6FT COAX CABLES</t>
  </si>
  <si>
    <t>Two 6' Coax Cables. For DS3 connections of the MX2800.</t>
  </si>
  <si>
    <t>1200657L10</t>
  </si>
  <si>
    <t>TA750 PWR SUP TO 3 GRND LUG CB</t>
  </si>
  <si>
    <t>MX2810 CABLES</t>
  </si>
  <si>
    <t>Power supply cable. Used with MX2810 and Total Access 750/850.</t>
  </si>
  <si>
    <t>1200690E1</t>
  </si>
  <si>
    <t>1200690L1</t>
  </si>
  <si>
    <t>NETVANTA QUAD FXS VIM ROHS</t>
  </si>
  <si>
    <t>NETVANTA 7000 VOICE MODULES</t>
  </si>
  <si>
    <t>Analog Station Voice Interface Module (VIM) for the NetVanta 6355 and NetVanta 7100.  Provides four analog RJ-11 station (FXS) ports for connection to analog devices such as POTS phones, FAX machines, and/or modems.  Delivers Caller ID name/number using FSK.  Loop-start/DTMF.  Includes ring generator.  5-year warranty.</t>
  </si>
  <si>
    <t>1200695L1</t>
  </si>
  <si>
    <t>NETVANTA T1/PRI VIM</t>
  </si>
  <si>
    <t>T1/PRI Voice Interface Module (VIM) for the NetVanta 6355 and NetVanta 7100.  Provides one RBS T1 or one PRI (5E, DMS100, or National) interface for termination of TDM voice trunks.  Includes DBU port.  5-year warranty.</t>
  </si>
  <si>
    <t>1200740E1</t>
  </si>
  <si>
    <t>1200740L1</t>
  </si>
  <si>
    <t>NETVANTA 6355 POE</t>
  </si>
  <si>
    <t>NETVANTA 6000</t>
  </si>
  <si>
    <t>1200749G1</t>
  </si>
  <si>
    <t>IP 6000</t>
  </si>
  <si>
    <t>ADTRAN STATIONS</t>
  </si>
  <si>
    <t>V</t>
  </si>
  <si>
    <t>1200752G1</t>
  </si>
  <si>
    <t>IP 335</t>
  </si>
  <si>
    <t>Two-line entry level HD Voice phone, with a full duplex speaker phone and enterprise grade feature set. Comes with 18 dedicated feature keys (of which there are 2 line keys, 3 soft keys) and a full-duplex speakerphone.  Provides two 10/100 Mbps switched Ethernet ports, support for G.711 and G.729 codecs, and a RJ-22 headset jack.  Includes auto-sensing 802.3af PoE support.  No separate wall mount needed, as the base stand doubles as a wall mount bracket.1-year warranty.   Does not include a power adapter. Optional AC power adapter (5 Pack - 1700774G1) available separately.</t>
  </si>
  <si>
    <t>1200753G1</t>
  </si>
  <si>
    <t>IP 5000</t>
  </si>
  <si>
    <t>1200755E2</t>
  </si>
  <si>
    <t>1200755L2</t>
  </si>
  <si>
    <t>ATLAS 550 QUAD T1/PRI ROHS</t>
  </si>
  <si>
    <t>ATLAS 550 User Interface Module.  Provides four T1, PRI, or DSX-1 interfaces.  Includes 4 RJ48-RJ 48 cables (15 ft.) and 2 RJ48-RJ48 crossover cable (15 ft.).  Can be used in any user interface module slot.</t>
  </si>
  <si>
    <t>1200756G1</t>
  </si>
  <si>
    <t>NTVNTA 7100 KIT CASE,FOAM,LID</t>
  </si>
  <si>
    <t>NetVanta 7100 Travel Case replacement.  This includes one rugged Pelican case and specially formed foam inserts to carry and help protect the equipment that comes with the NetVanta 7100 Demo Kit (4200797L1). PELICAN offers a lifetime warranty on cases.  The warranty is handled by PELICAN only.  ADTRAN does not warranty this product.</t>
  </si>
  <si>
    <t>1200759G1</t>
  </si>
  <si>
    <t>IP 7000</t>
  </si>
  <si>
    <t>1200764E1</t>
  </si>
  <si>
    <t>1200764L1</t>
  </si>
  <si>
    <t>ATLAS 550 QUAD BRI S/T ROHS</t>
  </si>
  <si>
    <t>ATLAS 550 User Interface Module.  Provides 4 ISDN S/T Interfaces for User Termination applications.  Module emulates Net 3 EuroISDN (with SPIDs and SPIDless), Lucent 5E, DMS 100, and National ISDN protocols.  Includes 4 RJ45-RJ11 cables (7 ft.).  Can only be used in a user interface module slot.</t>
  </si>
  <si>
    <t>1200769E1#BIN</t>
  </si>
  <si>
    <t>IP 706 BLK IN</t>
  </si>
  <si>
    <t>1200770E1#B</t>
  </si>
  <si>
    <t>IP 712 BLK</t>
  </si>
  <si>
    <t>Black Twelve-line VoIP Telephone that includes a backlit LCD, 24 dedicated feature keys (12 with display indication), 4 soft keys, and a full-duplex speakerphone.  The IP 712 provides two 10/100 Mbps switched Ethernet ports, support for G.711 and G.729 codecs, and a RJ-22 headset jack.    Supports Busy Lamp Field and Shared Line Appearance.  Optional wall-mount kit (1200808E1) and local power adapter (1200809E1 or 1200809E1#IN) available separately.  1-year warranty.</t>
  </si>
  <si>
    <t>1200770E1#BIN</t>
  </si>
  <si>
    <t>IP 712 BLK IN</t>
  </si>
  <si>
    <t>1200796E1</t>
  </si>
  <si>
    <t>NETVANTA 7100 ROHS</t>
  </si>
  <si>
    <t>C</t>
  </si>
  <si>
    <t>1200808E1#B</t>
  </si>
  <si>
    <t>IP 7xx WALLMOUNT BLK US &amp; IN</t>
  </si>
  <si>
    <t>Wall mount Bracket Kit (black) for use with the IP 700 series IP telephones.  </t>
  </si>
  <si>
    <t>1200809E1</t>
  </si>
  <si>
    <t>SINGLE PORT POE PS</t>
  </si>
  <si>
    <t>Single Port POE Power Supply for local powering an 802.3af compliant IP Phone or other IP device.  Includes POE Injector, Ethernet cable, &amp; US cord.  RoHS compliant.</t>
  </si>
  <si>
    <t>NETVANTA 3000 ACCESSORIES</t>
  </si>
  <si>
    <t>NETVANTA 3000</t>
  </si>
  <si>
    <t>1200814E1</t>
  </si>
  <si>
    <t>512MB DDR1 X64 NV MEMORY</t>
  </si>
  <si>
    <t>512MB Expandable SO DIMM Memory for the NetVanta 3448 and the NetVanta 4430</t>
  </si>
  <si>
    <t>1200819E1</t>
  </si>
  <si>
    <t>1024MB COMPACT FLASH,NETVANTA</t>
  </si>
  <si>
    <t>1GB Compact Flash for NetVanta 3400 Series, NetVanta 1335, and NetVanta 6355</t>
  </si>
  <si>
    <t>1200821E1</t>
  </si>
  <si>
    <t>NETVANTA 3448</t>
  </si>
  <si>
    <t>INTERNETWORKING:ROUTERS</t>
  </si>
  <si>
    <t>1200823G1</t>
  </si>
  <si>
    <t>NETVANTA 3450</t>
  </si>
  <si>
    <t>1200824G1</t>
  </si>
  <si>
    <t>NETVANTA 3458</t>
  </si>
  <si>
    <t>1200826G1#120</t>
  </si>
  <si>
    <t>NETVANTA NIMS: IN</t>
  </si>
  <si>
    <t>NetVanta Octal PoE Power Supply for the NV3448 and NV3458. Sources 120VAC and supplies power to up to 8 PoE ports at 48VDC, 15.4 watts per port.</t>
  </si>
  <si>
    <t>1200826G1#240</t>
  </si>
  <si>
    <t>1200826E1#IN</t>
  </si>
  <si>
    <t>NV OCTAL POE PWR SUPPLY, 240VA</t>
  </si>
  <si>
    <t>1200827E1</t>
  </si>
  <si>
    <t>NETVANTA 3400 RACKMOUNT KIT</t>
  </si>
  <si>
    <t>Spare rack mount kit for the NetVanta 3430 1st Gen and 3448 series routers.</t>
  </si>
  <si>
    <t>1200830F1</t>
  </si>
  <si>
    <t>512MB DDR2 NV MEMORY</t>
  </si>
  <si>
    <t>512MB Expandable SO DIMM Memory for 2nd GEN NetVanta 3430 and the NetVanta 6240</t>
  </si>
  <si>
    <t>1200832L1</t>
  </si>
  <si>
    <t>T3 WIDE MODULE</t>
  </si>
  <si>
    <t>NETVANTA WIDE MODULES</t>
  </si>
  <si>
    <t>NETVANTA 5000</t>
  </si>
  <si>
    <t>T3 Wide Module for the NetVanta 5305.  Supports full 45Mpbs Frame Relay or PPP connection.  Up to 2 modules can be installed in a NetVanta 5305.</t>
  </si>
  <si>
    <t>1200840G1#120</t>
  </si>
  <si>
    <t>1200840L1</t>
  </si>
  <si>
    <t>NV 5305 AC PWR SUPPLY, 120V</t>
  </si>
  <si>
    <t>Redundant 120VAC Power Supply module for the NetVanta 5305.</t>
  </si>
  <si>
    <t>1200840G1#240</t>
  </si>
  <si>
    <t>NV 5305 AC PWR SUPPLY, 240V</t>
  </si>
  <si>
    <t>Redundant 240VAC Power Supply module for the NetVanta 5305.</t>
  </si>
  <si>
    <t>1200841G1</t>
  </si>
  <si>
    <t>1200841L1</t>
  </si>
  <si>
    <t>NV5305 DC PWR SUPPLY</t>
  </si>
  <si>
    <t>Redundant DC Power Supply module for the NetVanta 5305.</t>
  </si>
  <si>
    <t>1200852G1</t>
  </si>
  <si>
    <t>1GB CMP FLASH, NETV 7000</t>
  </si>
  <si>
    <t>1GB Compact Flash for the NetVanta 7100 &amp; NetVanta 7060</t>
  </si>
  <si>
    <t>1200853G1</t>
  </si>
  <si>
    <t>ADTRAN VVX 300</t>
  </si>
  <si>
    <t>6-line Business. Two-port 10/100 Ethernet switch. Includes auto-sensing 802.3af PoE support. Supports optional expansion modules. Ships without power supply.  Optional AC power adapters available separately (5 Pack - 1700756G1 and 1 Pack - 1700775G1). 1-year warranty.</t>
  </si>
  <si>
    <t>1200856G1</t>
  </si>
  <si>
    <t>ADTRAN VVX 600</t>
  </si>
  <si>
    <t>1200861L1</t>
  </si>
  <si>
    <t>NETVANTA RTR 56K/64K NTWRK INT</t>
  </si>
  <si>
    <t>NETVANTA NIMS: IN &amp; IPT</t>
  </si>
  <si>
    <t>56k/64k Network Interface Module (NIM) for NetVanta modular routers and multiservice access routers equipped with a NIM slot.  Provides DDS network interface.</t>
  </si>
  <si>
    <t>1200864L1</t>
  </si>
  <si>
    <t>NETVANTA ROUTER V.90 DBU MDL</t>
  </si>
  <si>
    <t>Analog Modem Dial Backup Module (DIM) for NetVanta modular routers and multiservice access routers equipped with a NIM slot.  Plug on module for NetVanta NIM. Provides analog modem restoral up to 33.6kbps.  Can be used as a management modem.</t>
  </si>
  <si>
    <t>1200865L1</t>
  </si>
  <si>
    <t>NETVANTA 3200 ISDN BRI DBU MDL</t>
  </si>
  <si>
    <t>ISDN BRI Dial Backup Module (DIM) for NetVanta modular routers and multiservice access routers equipped with a NIM slot. Plug on for NetVanta NIM.  Provides ISDN 64kbps or 128kbps network restoral. NOTE: Not compatible with 2nd GEN Dual T1 NIM (1202872L1)</t>
  </si>
  <si>
    <t>1200866E1</t>
  </si>
  <si>
    <t>NETVANTA ROUTER SERIAL</t>
  </si>
  <si>
    <t>Serial Interface for V.35 or X.21/V.11 connections to external DSU/CSU.   V.35 (1200873L1) and X.21/V.11 (1200874L1) cables sold separately. Used with NetVanta modular routers and multiservice access routers equipped with a NIM slot.</t>
  </si>
  <si>
    <t>1200872L1</t>
  </si>
  <si>
    <t>1200873E1</t>
  </si>
  <si>
    <t>NETVANTA V.35 CABLE</t>
  </si>
  <si>
    <t>V.35 Serial Interface cable for use with 1200866L1 NetVanta 3200/3205 Serial NIM.  For connection to an external DSU/CSU.</t>
  </si>
  <si>
    <t>1200874E1</t>
  </si>
  <si>
    <t>1200874L1</t>
  </si>
  <si>
    <t>NETVANTA X.21 CABLE</t>
  </si>
  <si>
    <t>X.21/V.11 Serial Interface cable for use with 1200866L1 NetVanta 3200/3205 Serial NIM.  For connection to external DSU/CSU.</t>
  </si>
  <si>
    <t>1200877L1</t>
  </si>
  <si>
    <t>NETVANTA DIM CARRIER CARD</t>
  </si>
  <si>
    <t>Module to support a Dial Backup Interface Module (DIM) without the use of a NIM.</t>
  </si>
  <si>
    <t>1200881E1</t>
  </si>
  <si>
    <t>NETVANTA ROUTERS CNSL CBL</t>
  </si>
  <si>
    <t>DB-9 Male to DB-9 Female Console Cable for the NetVanta routers and switches.  Allows local access through the console port.</t>
  </si>
  <si>
    <t>1200882L1</t>
  </si>
  <si>
    <t>HSSI CABLE</t>
  </si>
  <si>
    <t>NETVANTA 4000 ACCESSORIES</t>
  </si>
  <si>
    <t>NETVANTA 4000</t>
  </si>
  <si>
    <t>Connects the HSSI Wide Module to a DTE.</t>
  </si>
  <si>
    <t>1200884G1</t>
  </si>
  <si>
    <t>NV 1U RACKMOUNT/WALLMOUNT BRAC</t>
  </si>
  <si>
    <t>1200927G8</t>
  </si>
  <si>
    <t>1200927L8</t>
  </si>
  <si>
    <t>TA IAD 8-PORT BREAKOUT</t>
  </si>
  <si>
    <t>RJ-21M (50-pin amp) to 8 RJ-48.  Eliminates the need for punch down block and cable for installs requiring less than 8 analog ports.  Works with all Total Access 600, 850, 900, 900e, NetVanta 6240, and 6330 Series IADs.</t>
  </si>
  <si>
    <t>1200927G9</t>
  </si>
  <si>
    <t>NV DS1/E1 BREAKOUT</t>
  </si>
  <si>
    <t>NetVanta RJ-21 to 8-Port DS1/E1 breakout</t>
  </si>
  <si>
    <t>1200927L1</t>
  </si>
  <si>
    <t>TA 912/16/24 L1 BATT BRKT</t>
  </si>
  <si>
    <t>TA 900 ACCESSORIES</t>
  </si>
  <si>
    <t>TA 900</t>
  </si>
  <si>
    <t>Total Access 912, 916 and 924 battery backup system (List 1) mounting brackets.  Used with 1175044L1.</t>
  </si>
  <si>
    <t>1200927L2</t>
  </si>
  <si>
    <t>TA 912/16/24 L2 BATT BRKT</t>
  </si>
  <si>
    <t>Total Access 912, 916 and 924 battery backup system (List 2) mounting brackets.  Used with 1175044L2.</t>
  </si>
  <si>
    <t>1200927L3</t>
  </si>
  <si>
    <t>TA900/900E WALLMOUNT BRCKT KIT</t>
  </si>
  <si>
    <t>1200927L18</t>
  </si>
  <si>
    <t>TA 904/908 19" RM BRKT</t>
  </si>
  <si>
    <t>Total Access 904, 908 19" rack mount brackets</t>
  </si>
  <si>
    <t>1200927L19</t>
  </si>
  <si>
    <t>TA 900 19" RM BRKT</t>
  </si>
  <si>
    <t>Total Access 912, 916, 924, 908e, 916e, and 924e 2nd Gen 19" rack mount brackets.  (Note:  All 3rd Gen TA 900e units ship with 19" rackmount brackets)</t>
  </si>
  <si>
    <t>1200927L23</t>
  </si>
  <si>
    <t>TA 900 23" RM BRKT</t>
  </si>
  <si>
    <t>Total Access 912, 916, 924, 908e, 916e, and 924e 23" rack mount brackets</t>
  </si>
  <si>
    <t>1200934L1</t>
  </si>
  <si>
    <t>NETVANTA HSSI WIDE MODULE</t>
  </si>
  <si>
    <t>HSSI serial interface for use in the NetVanta 5305.  Supports data rates up to 44.2MBps.  Connects to a DTE port.  Currently only supported in the NetVanta 5305.</t>
  </si>
  <si>
    <t>1200936E1</t>
  </si>
  <si>
    <t>NETVANTA SDHSL NIM ANNEX A</t>
  </si>
  <si>
    <t>NETVANTA 3000 INT'L MODULES</t>
  </si>
  <si>
    <t>2 Wire and 4 Wire ATM-Based Annex A SHDSL Network Interface Module (NIM). Used with NetVanta modular routers and multiservice access routers equipped with a NIM slot.</t>
  </si>
  <si>
    <t>1200937E1</t>
  </si>
  <si>
    <t>NETVANTA SHDSL NIM ANNEX B</t>
  </si>
  <si>
    <t>2 Wire and 4 Wire ATM-Based Annex B SHDSL Network Interface Module (NIM). Used with NetVanta modular routers and multiservice access routers equipped with a NIM slot.</t>
  </si>
  <si>
    <t>1200950G1</t>
  </si>
  <si>
    <t>1200950L1</t>
  </si>
  <si>
    <t>NETVANTA 4305 DC</t>
  </si>
  <si>
    <t>Access router for frame relay and point-to-point connectivity.   24 VDC and -48VDC power supply.  Compliant w/ NEBS level 1.  Includes 2 NIM/DIM slots for existing NIMs and DIMs, 1 slot for a Wide Module (T3 and HSSI Wide Modules not currently supported), and 2 integral 10/100BaseT Ethernet ports.  Features include IP routing, OSPF, BGP, RIP V1 and V2, Static routes, 802.1d Bridging (all protocols), Command Line Interface, Frame Relay and PPP WAN Protocols, SNMP, Telnet, Craft/Console port, TFTP support,  stateful inspection firewall.  1U metal chassis.</t>
  </si>
  <si>
    <t>1200951G1</t>
  </si>
  <si>
    <t>VVX EM - PAPER LABEL</t>
  </si>
  <si>
    <t>1200952G1</t>
  </si>
  <si>
    <t>VVX EM - LCD LABEL</t>
  </si>
  <si>
    <t>1200954G1</t>
  </si>
  <si>
    <t>USB CAMERA</t>
  </si>
  <si>
    <t>VVX Camera. Plug-n-Play USB camera for use with the Business Media phones, VVX 500 (1202855G1) and VXX 600 (1200856G1)</t>
  </si>
  <si>
    <t>1200955G1</t>
  </si>
  <si>
    <t>VVX PHONE WALL MOUNT 5-PACK</t>
  </si>
  <si>
    <t>Wall mount accessory for the with VVX 300, 310, 400, 410, VVX 500 (1202855G1) and VXX 600 (1200856G1) phone</t>
  </si>
  <si>
    <t>1200956G1</t>
  </si>
  <si>
    <t>EXTERNAL MIC FOR IP6000</t>
  </si>
  <si>
    <t>Expansion (EX) microphone kit for n IP6000.  Includes two EX mics and two 7ft/2.3m cables.</t>
  </si>
  <si>
    <t>1200961L1</t>
  </si>
  <si>
    <t>NTU-XR 240VAC/12DC PWR</t>
  </si>
  <si>
    <t>INTERNETWORKING; INT'L</t>
  </si>
  <si>
    <t>1200992G1</t>
  </si>
  <si>
    <t>NV5305 RACKMOUNT BRACKET KIT</t>
  </si>
  <si>
    <t>NETVANTA 5000 ACCESSORIES</t>
  </si>
  <si>
    <t>NetVanta 5305 rack mount adapter bracket kit.   Includes left and right bracket that ships with NV5305 and the mounting screws to attach to the chassis.</t>
  </si>
  <si>
    <t>1202289L1</t>
  </si>
  <si>
    <t>1200289L1</t>
  </si>
  <si>
    <t>MX2800 AC POWER SUPPLY MODULE</t>
  </si>
  <si>
    <t>Spare AC Power supply for MX2800.</t>
  </si>
  <si>
    <t>1202289L2</t>
  </si>
  <si>
    <t>1200289L2</t>
  </si>
  <si>
    <t>MX2800 DC POWER SUPPLY MODULE</t>
  </si>
  <si>
    <t>Spare DC Power supply for MX2800.</t>
  </si>
  <si>
    <t>1202289L3</t>
  </si>
  <si>
    <t>MX2800 -24V PSU</t>
  </si>
  <si>
    <t>Spare power  supply for MX2800</t>
  </si>
  <si>
    <t>1202295L1</t>
  </si>
  <si>
    <t>1200295L1</t>
  </si>
  <si>
    <t>TSU ACE,2ND GEN</t>
  </si>
  <si>
    <t>Low cost, single port 2nd Gen T1/FT1 DSU/CSU with LCD display and front panel, 4 button keypad. Single V.35 connector.  Supports remote configuration/monitoring across the FDL or 8K inband from host TSU LT or TSU ESP.  No test jacks. Distributors must order in multiples of 4.</t>
  </si>
  <si>
    <t>1202470E1</t>
  </si>
  <si>
    <t>48VDC POWER SUPPLY, US CORD</t>
  </si>
  <si>
    <t>AC/DC converter for use with NetVanta NTU equipment.  Converts AC to 48VDC.  Includes US cable.</t>
  </si>
  <si>
    <t>1202471G1</t>
  </si>
  <si>
    <t>PWR SUPP 12V 800MA US CORD</t>
  </si>
  <si>
    <t>AC/DC Converter 12 VDC to be used with Total Access 832 and NetVanta 832. US Power Cord</t>
  </si>
  <si>
    <t>1202691G1</t>
  </si>
  <si>
    <t>1200691E1</t>
  </si>
  <si>
    <t>NETVANTA 2 GEN QUAD FXO VIM</t>
  </si>
  <si>
    <t>1202692G1</t>
  </si>
  <si>
    <t>1200692E1</t>
  </si>
  <si>
    <t>NETVANTA 2GEN DUAL FXS/FXO VIM</t>
  </si>
  <si>
    <t>1202742G1</t>
  </si>
  <si>
    <t>ADTRAN IP 321</t>
  </si>
  <si>
    <t>Two-line entry level SIP phone, with a full duplex speaker phone and enterprise grade feature set. Comes with dedicated feature keys (of which there are 2 line keys, 3 soft keys) and a full-duplex speakerphone.  Support for G.711 and G.729 codecs, and a RJ-22 headset jack.  Includes auto-sensing 802.3af PoE support.  No separate wall mount needed, as the base stand doubles as a wall mount bracket. 1-year warranty. Does not include AC power supply.  Optional AC power adapter (5 Pack - 1700774G1) available separately. Co-branded ADTRAN-Polycom model.</t>
  </si>
  <si>
    <t>1202752G1</t>
  </si>
  <si>
    <t>ADTRAN IP 335</t>
  </si>
  <si>
    <t>Two-line entry level HD Voice SIP phone, with a full duplex speaker phone and enterprise grade feature set. Comes with dedicated feature keys (of which there are 2 line keys, 3 soft keys) and a full-duplex speakerphone.  Provides two 10/100 Mbps switched Ethernet ports, support for G.711 and G.729 codecs, and a RJ-22 headset jack.  Includes auto-sensing 802.3af PoE support.  No separate wall mount needed, as the base stand doubles as a wall mount bracket. 1-year warranty. Does not include AC power supply. Optional AC power adapter (5 Pack - 1700774G1) available separately.. Co-branded ADTRAN-Polycom model.</t>
  </si>
  <si>
    <t>1202755G1</t>
  </si>
  <si>
    <t>ADTRAN IP 550</t>
  </si>
  <si>
    <t>Four-line HD Voice, Backlit, SIP phone that includes more than 16 dedicated feature keys (4 illuminated), 4 soft keys, and a full-duplex speakerphone.  The ADTRAN IP 550 provides two 10/100 Mbps switched Ethernet ports, support for G.711 and G.729 codecs, and a RJ-9 headset jack.  Includes auto-sensing 802.3af PoE support. 1-year warranty. Does not include AC power supply. Co-branded ADTRAN-Polycom model.</t>
  </si>
  <si>
    <t>1202756G1</t>
  </si>
  <si>
    <t>NV 7100 KIT CASE W/FOAM,2ND GE</t>
  </si>
  <si>
    <t>1202757G1</t>
  </si>
  <si>
    <t>NV 7100 FOAM KIT, 2ND GEN</t>
  </si>
  <si>
    <t>1202758G1</t>
  </si>
  <si>
    <t>ADTRAN IP 650</t>
  </si>
  <si>
    <t>Six-line HD Voice, Backlit, SIP phone that includes 18 dedicated feature keys (6 illuminated), 4 soft keys, and a full-duplex speakerphone.  The ADTRAN IP 650 provides two 10/100 Mbps switched Ethernet ports, support for G.711 and G.729 codecs, and a RJ-22 headset jack.  Includes auto-sensing 802.3af PoE support.  Supports up to three optional IP Expansion Modules (#1200779L1) or (#1200748G1) and an optional Wallmount kit (1200762L1). Expansion Module and wallmount kit are available separately. 1-year warranty. Does not include AC power supply.  Optional AC Power adapter available separately. (5 Pack - 1700772G1).Co-branded ADTRAN-Polycom model.</t>
  </si>
  <si>
    <t>1202820F1</t>
  </si>
  <si>
    <t>1202820G1</t>
  </si>
  <si>
    <t>NETVANTA 3430, 2ND GEN</t>
  </si>
  <si>
    <t>1202827G1</t>
  </si>
  <si>
    <t>NV 3430 (2ND GEN) RACKMNT KIT</t>
  </si>
  <si>
    <t>Spare rack mount kit for 2nd GEN NetVanta 3430 routers. Included standard with purchase of 2nd Gen NetVanta 3430.</t>
  </si>
  <si>
    <t>1202843E1</t>
  </si>
  <si>
    <t>1202843L1</t>
  </si>
  <si>
    <t>OCTAL T1/E1, 2ND  GEN</t>
  </si>
  <si>
    <t>Octal T1 or E1 Wide Module for use in the NetVanta 4430, 4305, or 5305.  Supports NxT1/E1 connections with MLPPP.  Supports 8 separate T1 or E1 connections of Frame Relay or PPP.</t>
  </si>
  <si>
    <t>1202862L1</t>
  </si>
  <si>
    <t>1200862L1</t>
  </si>
  <si>
    <t>NETVANTA T1 NIM, GEN 2</t>
  </si>
  <si>
    <t>T1/FT1 Network Interface Module (NIM) for NetVanta modular routers and multiservice access routers equipped with a NIM slot.  Provides T1/FT1 network interface.</t>
  </si>
  <si>
    <t>1202863L1</t>
  </si>
  <si>
    <t>1200863L1</t>
  </si>
  <si>
    <t>T1+DSX-1 NIM, GEN 2</t>
  </si>
  <si>
    <t>1202869E1</t>
  </si>
  <si>
    <t>1200869E1</t>
  </si>
  <si>
    <t>NETVANTA ADSL NIM ANNEX A</t>
  </si>
  <si>
    <t>The ADSL (NIM) Network Interface Module adds ADSL capability to the NetVanta. The module provides a single ADSL, ADSL2, or ADSL2+ network interface.</t>
  </si>
  <si>
    <t>1202872L1</t>
  </si>
  <si>
    <t>NETVANTA DUAL T1 NIM, 2ND GEN</t>
  </si>
  <si>
    <t>Dual T1/FT1 Network Interface Module (NIM) for NetVanta Modular routers. 2nd GEN model supports independent timing on each T1 interface and supports v.90 Analog modem DIM only (no ISDN DIM support).</t>
  </si>
  <si>
    <t>1202880E1</t>
  </si>
  <si>
    <t>1202880L1</t>
  </si>
  <si>
    <t>NETVANTA 3305 2ND GEN</t>
  </si>
  <si>
    <t>Access router for frame relay and point-to-point connectivity.  Includes 2 modular network interface slots and 2 integral 10/100BaseT Ethernet ports.   Features include IP routing, OSPF, BGP, RIP V1 and V2, Static routes, 802.1d Bridging (all protocols), Command Line Interface, Frame Relay and PPP WAN Protocols, optional Modular Dial Backup, SNMP, Telnet, Craft/Console port, TFTP support,  stateful inspection firewall.  1U metal chassis.  CHASSIS ONLY.</t>
  </si>
  <si>
    <t>1202890E1</t>
  </si>
  <si>
    <t>1200890E1</t>
  </si>
  <si>
    <t>NETVANTA 4305 CHASSIS, 2ND GEN</t>
  </si>
  <si>
    <t>Access router for frame relay and point-to-point connectivity.   Includes 2 NIM/DIM slots for existing NIMs and DIMs, 1 slot for a Wide Module (T3 and HSSI Wide Modules not currently supported), and 2 integral 10/100BaseT Ethernet ports.  Features include IP routing, OSPF, BGP, RIP V1 and V2, Static routes, 802.1d Bridging (all protocols), Command Line Interface, Frame Relay and PPP WAN Protocols, SNMP, Telnet, Craft/Console port, TFTP support,  stateful inspection firewall.  1U metal chassis.</t>
  </si>
  <si>
    <t>1203022L1</t>
  </si>
  <si>
    <t>1202022L1</t>
  </si>
  <si>
    <t>T1 CSU ACE,3RD GEN</t>
  </si>
  <si>
    <t>T1:CSUS</t>
  </si>
  <si>
    <t>T1 Channel Service Unit used for interfacing CPE equipment to a T1 line. Powered by 12 - 48VDC. AC to 12 VDC wall plug included w/ unit. Unit is transparent to ESF and B8ZS. New housing with LEDS on front of unit and interfaces on rear of unit. Distributors must order in multiples of 4.  DB15 T1 adapter ordered separately PN: 3196027.</t>
  </si>
  <si>
    <t>1203022L1#GOV</t>
  </si>
  <si>
    <t>1202022L1#GOV</t>
  </si>
  <si>
    <t>T1 CSU ACE</t>
  </si>
  <si>
    <t>1203602L1</t>
  </si>
  <si>
    <t>TA 600 MLP BRICK</t>
  </si>
  <si>
    <t>1203603L1</t>
  </si>
  <si>
    <t>TA600 WALLMNT BRACKET KIT</t>
  </si>
  <si>
    <t>Replacement wall mount bracket kit for all Total Access 600 products.  Normally ships with unit. Kit includes two wall mount brackets and screws to mount to chassis</t>
  </si>
  <si>
    <t>1203860G1</t>
  </si>
  <si>
    <t>NETVANTA 3200,3RD GEN</t>
  </si>
  <si>
    <t>Access router for frame relay and point-to-point connectivity.  Includes modular network interface and 10/100BaseT Ethernet port.  Features include IP routing, OSPF, BGP, RIP V1 and V2, Static routes, 802.1d Bridging (all protocols), Command Line Interface, Frame Relay and PPP WAN Protocols, optional Modular Dial Backup, SNMP, Telnet, Craft/Console port, TFTP support,  stateful inspection firewall.  Desktop chassis.  CHASSIS ONLY.</t>
  </si>
  <si>
    <t>1203870G1</t>
  </si>
  <si>
    <t>NETVANTA 3205,3RD GEN</t>
  </si>
  <si>
    <t>Access router for frame relay and point-to-point connectivity.  Includes modular network interface and 10/100BaseT Ethernet port.  Features include IP routing, OSPF, BGP, RIP V1 and V2, Static routes, 802.1d Bridging (all protocols), Command Line Interface, Frame Relay and PPP WAN Protocols, optional Modular Dial Backup, SNMP, Telnet, Craft/Console port, TFTP support,  stateful inspection firewall.  1U metal chassis.  CHASSIS ONLY.</t>
  </si>
  <si>
    <t>1203927G19</t>
  </si>
  <si>
    <t>UNIV RACK/WALL MOUNT BRKT, 3rd</t>
  </si>
  <si>
    <t>EXTRA universal 19" Rackmount and Wallmount bracket for 3rd Gen TA 900e, NV 6250, and NV 6360 products.   Includes two brackets and screws that normally ship with the respective product.</t>
  </si>
  <si>
    <t>1203980G1</t>
  </si>
  <si>
    <t>NETVANTA 3205 DC,3RD GEN</t>
  </si>
  <si>
    <t>Access router for frame relay and point-to-point connectivity.  21 VDC and -48VDC power supply.  Compliant w/ NEBS level 3.  Includes modular network interface and 10/100BaseT Ethernet port.  Features include IP routing, OSPF, BGP, RIP V1 and V2, Static routes, 802.1d Bridging (all protocols), Command Line Interface, Frame Relay and PPP WAN Protocols, optional Modular Dial Backup, SNMP, Telnet, Craft/Console port, TFTP support,  stateful inspection firewall.  1U metal chassis.  CHASSIS ONLY.</t>
  </si>
  <si>
    <t>1204025L1</t>
  </si>
  <si>
    <t>1203025L1</t>
  </si>
  <si>
    <t>ESF T1 CSU,4TH GEN</t>
  </si>
  <si>
    <t>T1 ESF CSU used for interfacing CPE equipment to T1 line.  Also provides SF to ESF conversion.  Updated menu structure.  DB15 T1 adapter ordered separately PN: 3196027.</t>
  </si>
  <si>
    <t>1204025L2</t>
  </si>
  <si>
    <t>1203025L2</t>
  </si>
  <si>
    <t>ESF T1 CSU,24V,4TH GEN</t>
  </si>
  <si>
    <t>T1 ESF CSU used for interfacing CPE equipment to T1 line.  Also provides SF to ESF conversion.  Updated menu structure.  AC wall adapter and terminal block for alternate 12V-48V DC power included.  DB15 T1 adapter ordered separately PN: 3196027.</t>
  </si>
  <si>
    <t>1205288L2</t>
  </si>
  <si>
    <t>1204288L2</t>
  </si>
  <si>
    <t>MX2800 CONTROLLER W/OUT MODEM</t>
  </si>
  <si>
    <t>1280040L1</t>
  </si>
  <si>
    <t>TRACER 4xT1 OPTION MODULE</t>
  </si>
  <si>
    <t>EN WIRELESS</t>
  </si>
  <si>
    <t>TRACER</t>
  </si>
  <si>
    <t>Quad T1 interface module for TRACER 6000 series modular radios.</t>
  </si>
  <si>
    <t>DRIUYS0GTA</t>
  </si>
  <si>
    <t>1280044L1</t>
  </si>
  <si>
    <t>TRACER 120 OHM 4xE1 MODULE</t>
  </si>
  <si>
    <t>Quad 120 ohm E1 interface module for TRACER 6000 series modular radios.</t>
  </si>
  <si>
    <t>1280044L2</t>
  </si>
  <si>
    <t>TRACER 75 OHM 4xE1 MODULE</t>
  </si>
  <si>
    <t>Quad 75 ohm E1 interface module for TRACER 6000 series modular radios.  Card has DB25 connector, and includes cable to connect to breakout panel.  NOTE: Requires 1280060L1 breakout panel to provide BNC physical interfaces.</t>
  </si>
  <si>
    <t>1280050L1</t>
  </si>
  <si>
    <t>TRACER IP BRIDGE OPTION MDL</t>
  </si>
  <si>
    <t>Four port Ethernet bridge / layer 2 switch module for TRACER 6000 series modular radios.</t>
  </si>
  <si>
    <t>DRIUZT0GTA</t>
  </si>
  <si>
    <t>1280060L1</t>
  </si>
  <si>
    <t>TRCR 75 OHM 8XE1 BRKOUT PNL</t>
  </si>
  <si>
    <t>Octal 75 ohm E1 breakout panel provides 8 sets of 75 ohm BNC connectors.  Supports two quad E1 cards.</t>
  </si>
  <si>
    <t>1280650L1</t>
  </si>
  <si>
    <t>TRACER 48V AC ADAPTER</t>
  </si>
  <si>
    <t>Optional external AC Supply for TRACER 4000/5000/6000 series.  100-250 Volts AC input, 48 Volts, 1.2 Amps DC output (57 Watts).  UL, CSA, TUV approved.</t>
  </si>
  <si>
    <t>1440882G1</t>
  </si>
  <si>
    <t>SFP 3.125G 1310NM 40KM</t>
  </si>
  <si>
    <t>1442000G1</t>
  </si>
  <si>
    <t>SFP DUST COVER QTY-10</t>
  </si>
  <si>
    <t>SFP dust cover to protect unused SFP ports until fiber is ready to be used. This includes10 SFP dust covers.</t>
  </si>
  <si>
    <t>1442000G2</t>
  </si>
  <si>
    <t>XFP DUST COVER QTY-10</t>
  </si>
  <si>
    <t>XFP dust cover to protect unused XFP ports until fiber is ready to be used. This includes10 XFP dust covers.</t>
  </si>
  <si>
    <t>1442110G1</t>
  </si>
  <si>
    <t>SFP 1490NM TX 1310NM RX 10KM</t>
  </si>
  <si>
    <t>1442110G2</t>
  </si>
  <si>
    <t>SFP 1310NM TX 1490NM RX 10KM</t>
  </si>
  <si>
    <t>1442120G1</t>
  </si>
  <si>
    <t>SFP 1490NM TX 1310NM RX 20KM</t>
  </si>
  <si>
    <t>The Bidirectional Gigabit Ethernet SFP operates at 1490 TX and 1310 RX. It operates on single mode fiber and uses LC fiber connectors. It has a maximum reach of 20km.</t>
  </si>
  <si>
    <t>1442120G2</t>
  </si>
  <si>
    <t>SFP 1310NM TX 1490NM RX 20KM</t>
  </si>
  <si>
    <t>The Bidirectional Gigabit Ethernet SFP operates at 1310 TX and 1490 RX. It operates on single mode fiber and uses LC fiber connectors. It has a maximum reach of 20km.</t>
  </si>
  <si>
    <t>1442140G1</t>
  </si>
  <si>
    <t>SFP 1490NM TX 1310NM RX 40KM</t>
  </si>
  <si>
    <t>1442140G2</t>
  </si>
  <si>
    <t>SFP 1310NM TX 1490NM RX 40KM</t>
  </si>
  <si>
    <t>1442180G1</t>
  </si>
  <si>
    <t>SFP 1550NM TX 1490NM RX 80KM</t>
  </si>
  <si>
    <t>The Bidirectional Gigabit Ethernet SFP operates at 1550 TX and 1490 RX. It operates on single mode fiber and uses LC fiber connectors. It has a maximum reach of 80km.</t>
  </si>
  <si>
    <t>1442180G2</t>
  </si>
  <si>
    <t>SFP 1490NM TX 1550NM RX 80KM</t>
  </si>
  <si>
    <t>The Bidirectional Gigabit Ethernet SFP operates at 1490 TX and 1550 RX. It operates on single mode fiber and uses LC fiber connectors. It has a maximum reach of 80km.</t>
  </si>
  <si>
    <t>1442200G1</t>
  </si>
  <si>
    <t>100BASET COPPER SFP</t>
  </si>
  <si>
    <t>Copper100Mb (100BaseT) SFP</t>
  </si>
  <si>
    <t>1442300G1</t>
  </si>
  <si>
    <t>SFP 1000BT 100BT COPPER</t>
  </si>
  <si>
    <t>1442320G1</t>
  </si>
  <si>
    <t>SFP GIGE 1310NM SMF 20KM</t>
  </si>
  <si>
    <t>1442340G1</t>
  </si>
  <si>
    <t>SFP GIGE 1310NM SMF 40KM</t>
  </si>
  <si>
    <t>1442390G1</t>
  </si>
  <si>
    <t>SFP DWDM GIGE 1538.19 120KM</t>
  </si>
  <si>
    <t>1442390G2</t>
  </si>
  <si>
    <t>SFP DWDM GIGE 1539.77 120KM</t>
  </si>
  <si>
    <t>1442401G1</t>
  </si>
  <si>
    <t>SFP+ 10G MMF</t>
  </si>
  <si>
    <t>SHARED 10G OPTICAL SFPS</t>
  </si>
  <si>
    <t>1442410G1</t>
  </si>
  <si>
    <t>SFP+ 11.3G 1310NM SMF 10KM</t>
  </si>
  <si>
    <t>1442412F1</t>
  </si>
  <si>
    <t>SFP+ 11.3G 1330TX-1270RX 10KM</t>
  </si>
  <si>
    <t>The SFP+ 11.3G 1330TX-1270RX 10KM is an Small Form Factor Pluggable Plus (SFP+) that operates on a single fiber, using separate wavelengths for transmit and receive.  It uses LC fiber connectors and has a maximum range of 10km. The optic supports data rates up to 11.3G.</t>
  </si>
  <si>
    <t>1442412F2</t>
  </si>
  <si>
    <t>SFP+ 11.3G 1270TX-1330RX 10KM</t>
  </si>
  <si>
    <t>The SFP+ 11.3G 1270TX-1330RX 10KM is an Small Form Factor Pluggable Plus (SFP+) that operates on a single fiber, using separate wavelengths for transmit and receive.  It uses LC fiber connectors and has a maximum range of 10km. The optic supports data rates up to 11.3G.</t>
  </si>
  <si>
    <t>1442420G1</t>
  </si>
  <si>
    <t>SFP+ 11.3G 1310NM SMF 20KM</t>
  </si>
  <si>
    <t>1442422F1</t>
  </si>
  <si>
    <t>SFP+ 11.3G 1330TX-1270RX 20KM</t>
  </si>
  <si>
    <t>The SFP+ 11.3G 1330TX-1270RX 20KM is an Small Form Factor Pluggable Plus (SFP+) that operates on a single fiber, using separate wavelengths for transmit and receive.  It uses LC fiber connectors and has a maximum range of 20km. The optic supports data rates up to 11.3G.</t>
  </si>
  <si>
    <t>1442422F2</t>
  </si>
  <si>
    <t>SFP+ 11.3G 1270TX-1330RX 20KM</t>
  </si>
  <si>
    <t>The SFP+ 11.3G 1270TX-1330RX 20KM is an Small Form Factor Pluggable Plus (SFP+) that operates on a single fiber, using separate wavelengths for transmit and receive.  It uses LC fiber connectors and has a maximum range of 20km. The optic supports data rates up to 11.3G.</t>
  </si>
  <si>
    <t>1442442F1</t>
  </si>
  <si>
    <t>SFP+ 11.3G 1330TX-1270RX 40KM</t>
  </si>
  <si>
    <t>The SFP+ 11.3G 1330TX-1270RX 40KM is an Small Form Factor Pluggable Plus (SFP+) that operates on a single fiber, using separate wavelengths for transmit and receive.  It uses LC fiber connectors and has a maximum range of 40km. The optic supports data rates up to 11.3G.</t>
  </si>
  <si>
    <t>1442442F2</t>
  </si>
  <si>
    <t>SFP+ 11.3G 1270TX-1330RX 40KM</t>
  </si>
  <si>
    <t>The SFP+ 11.3G 1270TX-1330RX 40KM is an Small Form Factor Pluggable Plus (SFP+) that operates on a single fiber, using separate wavelengths for transmit and receive.  It uses LC fiber connectors and has a maximum range of 40km. The optic supports data rates up to 11.3G.</t>
  </si>
  <si>
    <t>1442471F1</t>
  </si>
  <si>
    <t>SFP+ 11.3G CWDM 1471NM 70KM</t>
  </si>
  <si>
    <t>SFP CWDM 9.95G - 11.3G 1471NM 70KM, Temperature Hardened</t>
  </si>
  <si>
    <t>1442471F2</t>
  </si>
  <si>
    <t>SFP+ 11.3G CWDM 1491NM 70KM</t>
  </si>
  <si>
    <t>SFP+ CWDM 9.95G - 11.3G 1491NM 70KM, Temperature Hardened</t>
  </si>
  <si>
    <t>1442471F3</t>
  </si>
  <si>
    <t>SFP+ 11.3G CWDM 1511NM 70KM</t>
  </si>
  <si>
    <t>SFP+ CWDM 9.95G - 11.3G 1511NM 70KM, Temperature Hardened</t>
  </si>
  <si>
    <t>1442471F4</t>
  </si>
  <si>
    <t>SFP+ 11.3G CWDM 1531NM 70KM</t>
  </si>
  <si>
    <t>SFP+ CWDM 9.95G - 11.3G 1531NM 70KM, Temperature Hardened</t>
  </si>
  <si>
    <t>1442471F5</t>
  </si>
  <si>
    <t>SFP+ 11.3G CWDM 1551NM 70KM</t>
  </si>
  <si>
    <t>SFP+ CWDM 9.95G - 11.3G 1551NM 70KM, Temperature Hardened</t>
  </si>
  <si>
    <t>1442471F6</t>
  </si>
  <si>
    <t>SFP+ 11.3G CWDM 1571NM 70KM</t>
  </si>
  <si>
    <t>SFP+ CWDM 9.95G - 11.3G 1571NM 70KM, Temperature Hardened</t>
  </si>
  <si>
    <t>1442471F7</t>
  </si>
  <si>
    <t>SFP+ 11.3G CWDM 1591NM 70KM</t>
  </si>
  <si>
    <t>SFP+ CWDM 9.95G - 11.3G 1591NM 70KM, Temperature Hardened</t>
  </si>
  <si>
    <t>1442471F8</t>
  </si>
  <si>
    <t>SFP+ 11.3G CWDM 1611NM 70KM</t>
  </si>
  <si>
    <t>SFP+ CWDM 9.95G - 11.3G 1611NM 70KM, Temperature Hardened</t>
  </si>
  <si>
    <t>1442480G1C</t>
  </si>
  <si>
    <t>SFP+ 11.3G 1550NM SMF 80KM CT</t>
  </si>
  <si>
    <t>1442481G1C</t>
  </si>
  <si>
    <t>SFP+ 10G 1560.61 DWDM CH21 CT</t>
  </si>
  <si>
    <t>SFP+ 10G 1560.61 DWDM CH21 CT, 80 km</t>
  </si>
  <si>
    <t>1442481G2C</t>
  </si>
  <si>
    <t>SFP+ 10G 1559.79 DWDM CH22 CT</t>
  </si>
  <si>
    <t>SFP+ 10G 1559.79 DWDM CH22 CT, 80 km</t>
  </si>
  <si>
    <t>1442481G3C</t>
  </si>
  <si>
    <t>SFP+ 10G 1558.98 DWDM CH23 CT</t>
  </si>
  <si>
    <t>SFP+ 10G 1558.98 DWDM CH23 CT, 80 km</t>
  </si>
  <si>
    <t>1442481G4C</t>
  </si>
  <si>
    <t>SFP+ 10G 1558.17 DWDM CH24 CT</t>
  </si>
  <si>
    <t>SFP+ 10G 1558.17 DWDM CH24 CT, 80 km</t>
  </si>
  <si>
    <t>1442481G5C</t>
  </si>
  <si>
    <t>SFP+ 10G 1557.36 DWDM CH25 CT</t>
  </si>
  <si>
    <t>SFP+ 10G 1557.36 DWDM CH25 CT, 80 km</t>
  </si>
  <si>
    <t>1442481G6C</t>
  </si>
  <si>
    <t>SFP+ 10G 1556.56 DWDM CH26 CT</t>
  </si>
  <si>
    <t>SFP+ 10G 1556.56 DWDM CH26 CT, 80 km</t>
  </si>
  <si>
    <t>1442481G7C</t>
  </si>
  <si>
    <t>SFP+ 10G 1555.75 DWDM CH27 CT</t>
  </si>
  <si>
    <t>SFP+ 10G 1555.75 DWDM CH27 CT, 80 km</t>
  </si>
  <si>
    <t>1442481G8C</t>
  </si>
  <si>
    <t>SFP+ 10G 1554.94 DWDM CH28 CT</t>
  </si>
  <si>
    <t>SFP+ 10G 1554.94 DWDM CH28 CT, 80 km</t>
  </si>
  <si>
    <t>1442481G9C</t>
  </si>
  <si>
    <t>SFP+ 10G 1554.10 DWDM CH29 CT</t>
  </si>
  <si>
    <t>1442482G1C</t>
  </si>
  <si>
    <t>SFP+ 10G 1553.33 DWDM CH30 CT</t>
  </si>
  <si>
    <t>1442482G2C</t>
  </si>
  <si>
    <t>SFP+ 10G 1552.52 DWDM CH31 CT</t>
  </si>
  <si>
    <t>1442482G3C</t>
  </si>
  <si>
    <t>SFP+ 10G 1551.72 DWDM CH32 CT</t>
  </si>
  <si>
    <t>1442482G5C</t>
  </si>
  <si>
    <t>SFP+ 10G 1550.12 DWDM CH34 CT</t>
  </si>
  <si>
    <t>1442482G6C</t>
  </si>
  <si>
    <t>SFP+ 10G 1549.32 DWDM CH35 CT</t>
  </si>
  <si>
    <t>1442482G7C</t>
  </si>
  <si>
    <t>SFP+ 10G 1548.52 DWDM CH36 CT</t>
  </si>
  <si>
    <t>1442482G8C</t>
  </si>
  <si>
    <t>SFP+ 10G 1547.72 DWDM CH37 CT</t>
  </si>
  <si>
    <t>1442482G9C</t>
  </si>
  <si>
    <t>SFP+ 10G 1546.92 DWDM CH38 CT</t>
  </si>
  <si>
    <t>1442483G3C</t>
  </si>
  <si>
    <t>SFP+ 10G 1544.53 DWDM CH41 CT</t>
  </si>
  <si>
    <t>1442483G4C</t>
  </si>
  <si>
    <t>SFP+ 10G 1543.73 DWDM CH42 CT</t>
  </si>
  <si>
    <t>1442483G5C</t>
  </si>
  <si>
    <t>SFP+ 10G 1542.94 DWDM CH43 CT</t>
  </si>
  <si>
    <t>1442483G6C</t>
  </si>
  <si>
    <t>SFP+ 10G 1542.14 DWDM CH44 CT</t>
  </si>
  <si>
    <t>1442483G7C</t>
  </si>
  <si>
    <t>SFP+ 10G 1541.35 DWDM CH45 CT</t>
  </si>
  <si>
    <t>1442483G9C</t>
  </si>
  <si>
    <t>SFP+ 10G 1539.77 DWDM CH47 CT</t>
  </si>
  <si>
    <t>1442484G1C</t>
  </si>
  <si>
    <t>SFP+ 10G 1538.98 DWDM CH48 CT</t>
  </si>
  <si>
    <t>1442484G2C</t>
  </si>
  <si>
    <t>SFP+ 10G 1538.19 DWDM CH49 CT</t>
  </si>
  <si>
    <t>1442484G3C</t>
  </si>
  <si>
    <t>SFP+ 10G 1537.40 DWDM CH50 CT</t>
  </si>
  <si>
    <t>1442484G4C</t>
  </si>
  <si>
    <t>SFP+ 10G 1536.61 DWDM CH51 CT</t>
  </si>
  <si>
    <t>1442484G5C</t>
  </si>
  <si>
    <t>SFP+ 10G 1535.82 DWDM CH52 CT</t>
  </si>
  <si>
    <t>1442484G6C</t>
  </si>
  <si>
    <t>SFP+ 10G 1535.04 DWDM CH53 CT</t>
  </si>
  <si>
    <t>1442484G7C</t>
  </si>
  <si>
    <t>SFP+ 10G 1534.25 DWDM CH54 CT</t>
  </si>
  <si>
    <t>1442484G8C</t>
  </si>
  <si>
    <t>SFP+ 10G 1533.47 DWDM CH55 CT</t>
  </si>
  <si>
    <t>1442484G9C</t>
  </si>
  <si>
    <t>SFP+ 10G 1532.68 DWDM CH56 CT</t>
  </si>
  <si>
    <t>1442485G1C</t>
  </si>
  <si>
    <t>SFP+ 10G 1531.90 DWDM CH57 CT</t>
  </si>
  <si>
    <t>1442485G8C</t>
  </si>
  <si>
    <t>SFP+ 10G 1561.42 DWDM CH20 CT</t>
  </si>
  <si>
    <t>1442496F1C</t>
  </si>
  <si>
    <t>SFP+ 11.3G TUNABLE DWDM 80KM</t>
  </si>
  <si>
    <t>1442701PG1</t>
  </si>
  <si>
    <t>OC-3 CWDM SFP 1471NM</t>
  </si>
  <si>
    <t>OC-3 SFP CWDM 1471nm</t>
  </si>
  <si>
    <t>1442701PG2</t>
  </si>
  <si>
    <t>OC-3 CWDM SFP 1491NM</t>
  </si>
  <si>
    <t>OC-3 SFP CWDM 1491nm</t>
  </si>
  <si>
    <t>1442701PG3</t>
  </si>
  <si>
    <t>OC-3 CWDM SFP 1511NM</t>
  </si>
  <si>
    <t>OC-3 SFP CWDM 1511nm</t>
  </si>
  <si>
    <t>1442701PG4</t>
  </si>
  <si>
    <t>OC-3 CWDM SFP 1531NM</t>
  </si>
  <si>
    <t>OC-3 SFP CWDM 1531nm</t>
  </si>
  <si>
    <t>1442701PG5</t>
  </si>
  <si>
    <t>OC-3 CWDM SFP 1551NM</t>
  </si>
  <si>
    <t>OC-3 SFP CWDM 1551nm</t>
  </si>
  <si>
    <t>1442701PG6</t>
  </si>
  <si>
    <t>OC-3 CWDM SFP 1571NM</t>
  </si>
  <si>
    <t>OC-3 SFP CWDM 1571nm</t>
  </si>
  <si>
    <t>1442701PG7</t>
  </si>
  <si>
    <t>OC-3 CWDM SFP 1591NM</t>
  </si>
  <si>
    <t>OC-3 SFP CWDM 1591nm</t>
  </si>
  <si>
    <t>1442701PG8</t>
  </si>
  <si>
    <t>OC-3 CWDM SFP 1611NM</t>
  </si>
  <si>
    <t>OC-3 SFP CWDM 1611nm</t>
  </si>
  <si>
    <t>1442702PG1</t>
  </si>
  <si>
    <t>OC3 BIDI SFP 1310 1550</t>
  </si>
  <si>
    <t>1442702PG2</t>
  </si>
  <si>
    <t>OC3 BIDI SFP 1550 1310</t>
  </si>
  <si>
    <t>1442703PG2</t>
  </si>
  <si>
    <t>OC-12 CWDM SFP 1491NM</t>
  </si>
  <si>
    <t>1442703PG3</t>
  </si>
  <si>
    <t>OC-12 CWDM SFP 1511NM</t>
  </si>
  <si>
    <t>1442703PG4</t>
  </si>
  <si>
    <t>OC-12 CWDM SFP 1531NM</t>
  </si>
  <si>
    <t>1442703PG5</t>
  </si>
  <si>
    <t>OC-12 CWDM SFP 1551NM</t>
  </si>
  <si>
    <t>1442703PG6</t>
  </si>
  <si>
    <t>OC-12 CWDM SFP 1571NM</t>
  </si>
  <si>
    <t>1442703PG7</t>
  </si>
  <si>
    <t>OC-12 CWDM SFP 1591NM</t>
  </si>
  <si>
    <t>1442703PG8</t>
  </si>
  <si>
    <t>OC-12 CWDM SFP 1611NM</t>
  </si>
  <si>
    <t>1442703PG9</t>
  </si>
  <si>
    <t>OC-12 CWDM SFP 1471NM</t>
  </si>
  <si>
    <t>1442704PG1</t>
  </si>
  <si>
    <t>OC12 BIDI SFP 1310TX 1550RX</t>
  </si>
  <si>
    <t>OC12 Bidirectional Optical Module, 1310TX/1550RX</t>
  </si>
  <si>
    <t>1442704PG2</t>
  </si>
  <si>
    <t>OC12 BIDI SFP 1550TX 1310RX</t>
  </si>
  <si>
    <t>OC12 Bidirectional Optical Module, 1550TX/1310RX</t>
  </si>
  <si>
    <t>1442705PG1</t>
  </si>
  <si>
    <t>OC-48 BIDI SFP 1310TX 1550RX</t>
  </si>
  <si>
    <t>OC48 Bidirectional Optical Module, 1310TX/1550RX</t>
  </si>
  <si>
    <t>1442705PG2</t>
  </si>
  <si>
    <t>OC-48 BIDI SFP 1550TX 1310RX</t>
  </si>
  <si>
    <t>OC48 Bidirectional Optical Module, 1550TX/1310RX</t>
  </si>
  <si>
    <t>1442705PG3</t>
  </si>
  <si>
    <t>OC-48 BIDI SFP 1310/1550 40KM</t>
  </si>
  <si>
    <t>OC-48, bi-directional, 1310/1550nm 40km SFP</t>
  </si>
  <si>
    <t>1442705PG4</t>
  </si>
  <si>
    <t>OC-48 BIDI SFP 1550/1310 40KM</t>
  </si>
  <si>
    <t>OC-48, bi-directional, 1550/1310nm 40km SFP</t>
  </si>
  <si>
    <t>1442706PG1</t>
  </si>
  <si>
    <t>SFP OC3-48 1G CWDM 1471 80KM</t>
  </si>
  <si>
    <t>OC-48 SFP CWDM, 1471 nm, 80km</t>
  </si>
  <si>
    <t>1442706PG2</t>
  </si>
  <si>
    <t>SFP OC3-48 1G CWDM 1491 80KM</t>
  </si>
  <si>
    <t>OC-48 SFP CWDM, 1491 nm, 80km</t>
  </si>
  <si>
    <t>1442706PG3</t>
  </si>
  <si>
    <t>SFP OC3-48 1G CWDM 1511 80KM</t>
  </si>
  <si>
    <t>OC-48 SFP CWDM, 1511 nm, 80km</t>
  </si>
  <si>
    <t>1442706PG4</t>
  </si>
  <si>
    <t>SFP OC3-48 1G CWDM 1531 80KM</t>
  </si>
  <si>
    <t>OC-48 SFP CWDM, 1531 nm, 80km</t>
  </si>
  <si>
    <t>1442706PG5</t>
  </si>
  <si>
    <t>SFP OC3-48 1G CWDM 1551 80KM</t>
  </si>
  <si>
    <t>OC-48 SFP CWDM, 1551 nm, 80km</t>
  </si>
  <si>
    <t>1442706PG6</t>
  </si>
  <si>
    <t>SFP OC3-48 1G CWDM 1571 80KM</t>
  </si>
  <si>
    <t>OC-48 SFP CWDM, 1571 nm, 80km</t>
  </si>
  <si>
    <t>1442706PG7</t>
  </si>
  <si>
    <t>SFP OC3-48 1G CWDM 1591 80KM</t>
  </si>
  <si>
    <t>OC-48 SFP CWDM, 1591 nm, 80km</t>
  </si>
  <si>
    <t>1442706PG8</t>
  </si>
  <si>
    <t>SFP OC3-48 1G CWDM 1611 80KM</t>
  </si>
  <si>
    <t>OC-48 SFP CWDM, 1611 nm, 80km</t>
  </si>
  <si>
    <t>1442707G1</t>
  </si>
  <si>
    <t>SFP OC-48 1560.61NM DWDM 80KM, multi-rate optical plug-in unit</t>
  </si>
  <si>
    <t>1442707G2</t>
  </si>
  <si>
    <t>SFP OC-48 1559.79NM DWDM 80KM</t>
  </si>
  <si>
    <t>SFP OC-48 1559.79NM DWDM 80KM, multi-rate optical plus-in unit</t>
  </si>
  <si>
    <t>1442707G3</t>
  </si>
  <si>
    <t>SFP OC-48 1558.98NM DWDM 80KM</t>
  </si>
  <si>
    <t>SFP OC-48 1558.98NM DWDM 80km</t>
  </si>
  <si>
    <t>1442707G4</t>
  </si>
  <si>
    <t>SFP OC-48 1558.17NM DWDM 80KM</t>
  </si>
  <si>
    <t>DWDM 1558.17nm 80 km SFP is an SFP with both transmit and receive functions contained in a single module that provides a high speed serial link at SONET OC-3, OC-12, OC-48, SDH STM-1, STM-4, STM-16, and GigE rates. The DWDM SFP operates on Optical Channel 24.</t>
  </si>
  <si>
    <t>1442707G5</t>
  </si>
  <si>
    <t>SFP OC-48 1557.36NM DWDM 80KM</t>
  </si>
  <si>
    <t>DWDM 1557.36nm 80 km SFP is an SFP with both transmit and receive functions contained in a single module that provides a high speed serial link at SONET OC-3, OC-12, OC-48, SDH STM-1, STM-4, STM-16, and GigE rates. The DWDM SFP operates on Optical Channel25.</t>
  </si>
  <si>
    <t>1442707G6</t>
  </si>
  <si>
    <t>SFP OC-48 1556.55NM DWDM 80KM</t>
  </si>
  <si>
    <t>DWDM 1556.55nm 80 km SFP is an SFP with both transmit and receive functions contained in a single module that provides a high speed serial link at SONET OC-3, OC-12, OC-48, SDH STM-1, STM-4, STM-16, and GigE rates. The DWDM SFP operates on Optical Channel 26.</t>
  </si>
  <si>
    <t>1442707G7</t>
  </si>
  <si>
    <t>SFP OC-48 1555.75NM DWDM 80KM</t>
  </si>
  <si>
    <t>DWDM 1555.75nm 80 km SFP is an SFP with both transmit and receive functions contained in a single module that provides a high speed serial link at SONET OC-3, OC-12, OC-48, SDH STM-1, STM-4, STM-16, and GigE rates. The DWDM SFP operates on Optical Channel 27.</t>
  </si>
  <si>
    <t>1442707G8</t>
  </si>
  <si>
    <t>SFP OC-48 1554.94NM DWDM 80KM</t>
  </si>
  <si>
    <t>DWDM 1554.94nm 80 km SFP is an SFP with both transmit and receive functions contained in a single module that provides a high speed serial link at SONET OC-3, OC-12, OC-48, SDH STM-1, STM-4, STM-16, and GigE rates. The DWDM SFP operates on Optical Channel 28.</t>
  </si>
  <si>
    <t>1442707G9</t>
  </si>
  <si>
    <t>SFP OC-48 1554.13NM DWDM 80KM</t>
  </si>
  <si>
    <t>DWDM 1554.13nm 80 km SFP is an SFP with both transmit and receive functions contained in a single module that provides a high speed serial link at SONET OC-3, OC-12, OC-48, SDH STM-1, STM-4, STM-16, and GigE rates. The DWDM SFP operates on Optical Channel 29.</t>
  </si>
  <si>
    <t>1442707G10</t>
  </si>
  <si>
    <t>SFP OC-48 1553.33NM DWDM 80KM</t>
  </si>
  <si>
    <t>DWDM 1553.33nm 80 km SFP is an SFP with both transmit and receive functions contained in a single module that provides a high speed serial link at SONET OC-3, OC-12, OC-48, SDH STM-1, STM-4, STM-16, and GigE rates. The DWDM SFP operates on Optical Channel 30.</t>
  </si>
  <si>
    <t>1442707G11</t>
  </si>
  <si>
    <t>SFP OC-48 1552.52NM DWDM 80KM</t>
  </si>
  <si>
    <t>DWDM 1552.52nm 80 km SFP is an SFP with both transmit and receive functions contained in a single module that provides a high speed serial link at SONET OC-3, OC-12, OC-48, SDH STM-1, STM-4, STM-16, and GigE rates. The DWDM SFP operates on Optical Channel 31.</t>
  </si>
  <si>
    <t>1442707G12</t>
  </si>
  <si>
    <t>SFP OC-48 1551.72NM DWDM 80KM</t>
  </si>
  <si>
    <t>DWDM 1551.72nm 80 km SFP is an SFP with both transmit and receive functions contained in a single module that provides a high speed serial link at SONET OC-3, OC-12, OC-48, SDH STM-1, STM-4, STM-16, and GigE rates. The DWDM SFP operates on Optical Channel 32.</t>
  </si>
  <si>
    <t>1442707G13</t>
  </si>
  <si>
    <t>SFP OC-48 1550.92NM DWDM 80KM</t>
  </si>
  <si>
    <t>DWDM 1550.92nm 80 km SFP is an SFP with both transmit and receive functions contained in a single module that provides a high speed serial link at SONET OC-3, OC-12, OC-48, SDH STM-1, STM-4, STM-16, and GigE rates. The DWDM SFP operates on Optical Channel 33.</t>
  </si>
  <si>
    <t>1442707G14</t>
  </si>
  <si>
    <t>SFP OC-48 1550.12NM DWDM 80KM</t>
  </si>
  <si>
    <t>DWDM 1550.12nm 80 km SFP is an SFP with both transmit and receive functions contained in a single module that provides a high speed serial link at SONET OC-3, OC-12, OC-48, SDH STM-1, STM-4, STM-16, and GigE rates. The DWDM SFP operates on Optical Channel 34.</t>
  </si>
  <si>
    <t>1442707G15</t>
  </si>
  <si>
    <t>SFP OC-48 1549.32NM DWDM 80KM</t>
  </si>
  <si>
    <t>DWDM 1549.32 km SFP is an SFP with both transmit and receive functions contained in a single module that provides a high speed serial link at SONET OC-3, OC-12, OC-48, SDH STM-1, STM-4, STM-16, and GigE rates. The DWDM SFP operates on Optical Channel 35.</t>
  </si>
  <si>
    <t>1442707G16</t>
  </si>
  <si>
    <t>SFP OC-48 1548.51NM DWDM 80KM</t>
  </si>
  <si>
    <t>DWDM 1548.51nm 80 km SFP is an SFP with both transmit and receive functions contained in a single module that provides a high speed serial link at SONET OC-3, OC-12, OC-48, SDH STM-1, STM-4, STM-16, and GigE rates. The DWDM SFP operates on Optical Channel 36.</t>
  </si>
  <si>
    <t>1442707G17</t>
  </si>
  <si>
    <t>SFP OC-48 1547.72NM DWDM 80KM</t>
  </si>
  <si>
    <t>DWDM 1547.72nm 80 km SFP is an SFP with both transmit and receive functions contained in a single module that provides a high speed serial link at SONET OC-3, OC-12, OC-48, SDH STM-1, STM-4, STM-16, and GigE rates. The DWDM SFP operates on Optical Channel 37.</t>
  </si>
  <si>
    <t>1442707G18</t>
  </si>
  <si>
    <t>SFP OC-48 1546.92NM DWDM 80KM</t>
  </si>
  <si>
    <t>DWDM 1546.92nm 80 km SFP is an SFP with both transmit and receive functions contained in a single module that provides a high speed serial link at SONET OC-3, OC-12, OC-48, SDH STM-1, STM-4, STM-16, and GigE rates. The DWDM SFP operates on Optical Channel 38.</t>
  </si>
  <si>
    <t>1442707G19</t>
  </si>
  <si>
    <t>SFP OC-48 1546.12NM DWDM 80KM</t>
  </si>
  <si>
    <t>DWDM 1546.12nm 80 km SFP is an SFP with both transmit and receive functions contained in a single module that provides a high speed serial link at SONET OC-3, OC-12, OC-48, SDH STM-1, STM-4, STM-16, and GigE rates. The DWDM SFP operates on Optical Channel 39.</t>
  </si>
  <si>
    <t>1442707G20</t>
  </si>
  <si>
    <t>SFP OC-48 1545.32NM DWDM 80KM</t>
  </si>
  <si>
    <t>DWDM 1545.32nm 80 km SFP is an SFP with both transmit and receive functions contained in a single module that provides a high speed serial link at SONET OC-3, OC-12, OC-48, SDH STM-1, STM-4, STM-16, and GigE rates. The DWDM SFP operates on Optical Channel 40.</t>
  </si>
  <si>
    <t>1442707G21</t>
  </si>
  <si>
    <t>SFP OC-48 1544.53NM DWDM 80KM</t>
  </si>
  <si>
    <t>DWDM 1544.53nm 80 km SFP is an SFP with both transmit and receive functions contained in a single module that provides a high speed serial link at SONET OC-3, OC-12, OC-48, SDH STM-1, STM-4, STM-16, and GigE rates. The DWDM SFP operates on Optical Channel 41.</t>
  </si>
  <si>
    <t>1442707G22</t>
  </si>
  <si>
    <t>SFP OC-48 1543.73NM DWDM 80KM</t>
  </si>
  <si>
    <t>DWDM 1543.73nm 80 km SFP is an SFP with both transmit and receive functions contained in a single module that provides a high speed serial link at SONET OC-3, OC-12, OC-48, SDH STM-1, STM-4, STM-16, and GigE rates. The DWDM SFP operates on Optical Channel 42.</t>
  </si>
  <si>
    <t>1442707G23</t>
  </si>
  <si>
    <t>SFP OC-48 1542.94NM DWDM 80KM</t>
  </si>
  <si>
    <t>DWDM 1542.94nm 80 km SFP is an SFP with both transmit and receive functions contained in a single module that provides a high speed serial link at SONET OC-3, OC-12, OC-48, SDH STM-1, STM-4, STM-16, and GigE rates. The DWDM SFP operates on Optical Channel 43.</t>
  </si>
  <si>
    <t>1442707G24</t>
  </si>
  <si>
    <t>SFP OC-48 1542.14NM DWDM 80KM</t>
  </si>
  <si>
    <t>DWDM 1542.14nm 80 km SFP is an SFP with both transmit and receive functions contained in a single module that provides a high speed serial link at SONET OC-3, OC-12, OC-48, SDH STM-1, STM-4, STM-16, and GigE rates. The DWDM SFP operates on Optical Channel 44.</t>
  </si>
  <si>
    <t>1442707G25</t>
  </si>
  <si>
    <t>SFP OC-48 1541.35NM DWDM 80KM</t>
  </si>
  <si>
    <t>DWDM 1541.35nm 80 km SFP is an SFP with both transmit and receive functions contained in a single module that provides a high speed serial link at SONET OC-3, OC-12, OC-48, SDH STM-1, STM-4, STM-16, and GigE rates. The DWDM SFP operates on Optical Channel 45.</t>
  </si>
  <si>
    <t>1442707G26</t>
  </si>
  <si>
    <t>SFP OC-48 1540.56NM DWDM 80KM</t>
  </si>
  <si>
    <t>DWDM 1540.56nm 80 km SFP is an SFP with both transmit and receive functions contained in a single module that provides a high speed serial link at SONET OC-3, OC-12, OC-48, SDH STM-1, STM-4, STM-16, and GigE rates. The DWDM SFP operates on Optical Channel 46.</t>
  </si>
  <si>
    <t>1442707G27</t>
  </si>
  <si>
    <t>SFP OC-48 1539.77NM DWDM 80KM</t>
  </si>
  <si>
    <t>DWDM 1539.77nm 80 km SFP is an SFP with both transmit and receive functions contained in a single module that provides a high speed serial link at SONET OC-3, OC-12, OC-48, SDH STM-1, STM-4, STM-16, and GigE rates. The DWDM SFP operates on Optical Channel 47.</t>
  </si>
  <si>
    <t>1442707G28</t>
  </si>
  <si>
    <t>SFP OC-48 1538.98NM DWDM 80KM</t>
  </si>
  <si>
    <t>DWDM 1538.98nm 80 km SFP is an SFP with both transmit and receive functions contained in a single module that provides a high speed serial link at SONET OC-3, OC-12, OC-48, SDH STM-1, STM-4, STM-16, and GigE rates. The DWDM SFP operates on Optical Channel 48.</t>
  </si>
  <si>
    <t>1442707G29</t>
  </si>
  <si>
    <t>SFP OC-48 1538.19NM DWDM 80KM</t>
  </si>
  <si>
    <t>DWDM 1538.19nm 80 km SFP is an SFP with both transmit and receive functions contained in a single module that provides a high speed serial link at SONET OC-3, OC-12, OC-48, SDH STM-1, STM-4, STM-16, and GigE rates. The DWDM SFP operates on Optical Channel 49.</t>
  </si>
  <si>
    <t>1442707G30</t>
  </si>
  <si>
    <t>SFP OC-48 1537.40NM DWDM 80KM</t>
  </si>
  <si>
    <t>DWDM 1537.40nm 80 km SFP is an SFP with both transmit and receive functions contained in a single module that provides a high speed serial link at SONET OC-3, OC-12, OC-48, SDH STM-1, STM-4, STM-16, and GigE rates. The DWDM SFP operates on Optical Channel 50.</t>
  </si>
  <si>
    <t>1442707G31</t>
  </si>
  <si>
    <t>SFP OC-48 1536.61NM DWDM 80KM</t>
  </si>
  <si>
    <t>DWDM 1536.61nm 80 km SFP is an SFP with both transmit and receive functions contained in a single module that provides a high speed serial link at SONET OC-3, OC-12, OC-48, SDH STM-1, STM-4, STM-16, and GigE rates. The DWDM SFP operates on Optical Channel 51.</t>
  </si>
  <si>
    <t>1442707G32</t>
  </si>
  <si>
    <t>SFP OC-48 1535.82NM DWDM 80KM</t>
  </si>
  <si>
    <t>DWDM 1535.82nm 80 km SFP is an SFP with both transmit and receive functions contained in a single module that provides a high speed serial link at SONET OC-3, OC-12, OC-48, SDH STM-1, STM-4, STM-16, and GigE rates. The DWDM SFP operates on Optical Channel 52.</t>
  </si>
  <si>
    <t>1442707G33</t>
  </si>
  <si>
    <t>SFP OC-48 1535.04NM DWDM 80KM</t>
  </si>
  <si>
    <t>DWDM 1535.04nm 80 km SFP is an SFP with both transmit and receive functions contained in a single module that provides a high speed serial link at SONET OC-3, OC-12, OC-48, SDH STM-1, STM-4, STM-16, and GigE rates. The DWDM SFP operates on Optical Channel 53.</t>
  </si>
  <si>
    <t>1442707G34</t>
  </si>
  <si>
    <t>SFP OC-48 1534.25NM DWDM 80KM</t>
  </si>
  <si>
    <t>DWDM 1534.25nm 80 km SFP is an SFP with both transmit and receive functions contained in a single module that provides a high speed serial link at SONET OC-3, OC-12, OC-48, SDH STM-1, STM-4, STM-16, and GigE rates. The DWDM SFP operates on Optical Channel 54.</t>
  </si>
  <si>
    <t>1442707G35</t>
  </si>
  <si>
    <t>SFP OC-48 1533.47NM DWDM 80KM</t>
  </si>
  <si>
    <t>DWDM 1533.47nm 80 km SFP is an SFP with both transmit and receive functions contained in a single module that provides a high speed serial link at SONET OC-3, OC-12, OC-48, SDH STM-1, STM-4, STM-16, and GigE rates. The DWDM SFP operates on Optical Channel 55.</t>
  </si>
  <si>
    <t>1442707G36</t>
  </si>
  <si>
    <t>SFP OC-48 1532.68NM DWDM 80KM</t>
  </si>
  <si>
    <t>1442707G37</t>
  </si>
  <si>
    <t>SFP OC-48 1531.90NM DWDM 80KM</t>
  </si>
  <si>
    <t>DWDM 1531.90nm 80 km SFP is an SFP with both transmit and receive functions contained in a single module that provides a high speed serial link at SONET OC-3, OC-12, OC-48, SDH STM-1, STM-4, STM-16, and GigE rates. The DWDM SFP operates on Optical Channel 57.</t>
  </si>
  <si>
    <t>1442707G38</t>
  </si>
  <si>
    <t>SFP OC-48 1531.12NM DWDM 80KM</t>
  </si>
  <si>
    <t>DWDM 1531.12nm 80 km SFP is an SFP with both transmit and receive functions contained in a single module that provides a high speed serial link at SONET OC-3, OC-12, OC-48, SDH STM-1, STM-4, STM-16, and GigE rates. The DWDM SFP operates on Optical Channel 58.</t>
  </si>
  <si>
    <t>1442707G39</t>
  </si>
  <si>
    <t>SFP OC-48 1530.33NM DWDM 80KM</t>
  </si>
  <si>
    <t>DWDM 1530.33nm 80 km SFP is an SFP with both transmit and receive functions contained in a single module that provides a high speed serial link at SONET OC-3, OC-12, OC-48, SDH STM-1, STM-4, STM-16, and GigE rates. The DWDM SFP operates on Optical Channel 59.</t>
  </si>
  <si>
    <t>1442707G40</t>
  </si>
  <si>
    <t>SFP OC-48 1529.55NM DWDM 80KM</t>
  </si>
  <si>
    <t>DWDM 1529.55nm 80 km SFP is an SFP with both transmit and receive functions contained in a single module that provides a high speed serial link at SONET OC-3, OC-12, OC-48, SDH STM-1, STM-4, STM-16, and GigE rates. The DWDM SFP operates on Optical Channel 60.</t>
  </si>
  <si>
    <t>1442707G41</t>
  </si>
  <si>
    <t>SFP OC-48 1563.86NM DWDM 80KM</t>
  </si>
  <si>
    <t>DWDM 1563.86nm 80 km SFP is an SFP with both transmit and receive functions contained in a single module that provides a high speed serial link at SONET OC-3, OC-12, OC-48, SDH STM-1, STM-4, STM-16, and GigE rates. The DWDM SFP operates on Optical Channel 17.</t>
  </si>
  <si>
    <t>1442707G42</t>
  </si>
  <si>
    <t>SFP OC-48 1563.05NM DWDM 80KM</t>
  </si>
  <si>
    <t>DWDM 1563.05nm 80 km SFP is an SFP with both transmit and receive functions contained in a single module that provides a high speed serial link at SONET OC-3, OC-12, OC-48, SDH STM-1, STM-4, STM-16, and GigE rates. The DWDM SFP operates on Optical Channel 18.</t>
  </si>
  <si>
    <t>1442707G43</t>
  </si>
  <si>
    <t>SFP OC-48 1562.23NM DWDM 80KM</t>
  </si>
  <si>
    <t>DWDM 1562.23nm 80 km SFP is an SFP with both transmit and receive functions contained in a single module that provides a high speed serial link at SONET OC-3, OC-12, OC-48, SDH STM-1, STM-4, STM-16, and GigE rates. The DWDM SFP operates on Optical Channel 19.</t>
  </si>
  <si>
    <t>1442707G44</t>
  </si>
  <si>
    <t>SFP OC-48 1561.42NM DWDM 80KM</t>
  </si>
  <si>
    <t>DWDM 1561.42nm 80 km SFP is an SFP with both transmit and receive functions contained in a single module that provides a high speed serial link at SONET OC-3, OC-12, OC-48, SDH STM-1, STM-4, STM-16, and GigE rates. The DWDM SFP operates on Optical Channel 20.</t>
  </si>
  <si>
    <t>1442810G1</t>
  </si>
  <si>
    <t>SFP 3.125G 1310NM 10KM</t>
  </si>
  <si>
    <t>1442820G1</t>
  </si>
  <si>
    <t>SFP 3.125G 1310NM 20KM</t>
  </si>
  <si>
    <t>1442861G1</t>
  </si>
  <si>
    <t>SFP CWDM 3.125G 1511NM 60KM</t>
  </si>
  <si>
    <t>1442861G2</t>
  </si>
  <si>
    <t>SFP CWDM 3.125G 1531NM 60KM</t>
  </si>
  <si>
    <t>1442861G3</t>
  </si>
  <si>
    <t>SFP CWDM 3.125G 1551NM 60KM</t>
  </si>
  <si>
    <t>1442861G4</t>
  </si>
  <si>
    <t>SFP CWDM 3.125G 1571NM 60KM</t>
  </si>
  <si>
    <t>1442861G5</t>
  </si>
  <si>
    <t>SFP CWDM 3.125G 1591NM 60KM</t>
  </si>
  <si>
    <t>SFP 3.125G 1550NM 80KM</t>
  </si>
  <si>
    <t>1442901G1</t>
  </si>
  <si>
    <t>XFP 11.3G MULTI-MODE FIBER</t>
  </si>
  <si>
    <t>1442910G1</t>
  </si>
  <si>
    <t>XFP, 10G, 1310NM, 10KM</t>
  </si>
  <si>
    <t>1442910G1C</t>
  </si>
  <si>
    <t>XFP 10G 1310NM 10KM CTEMP</t>
  </si>
  <si>
    <t>1442911F1</t>
  </si>
  <si>
    <t>XFP 11.3G 1310NM 10KM</t>
  </si>
  <si>
    <t>1442912F1</t>
  </si>
  <si>
    <t>XFP 11.3G 1330TX-1270RX 10KM</t>
  </si>
  <si>
    <t>1442912F2</t>
  </si>
  <si>
    <t>XFP 11.3G 1270TX-1330RX 10KM</t>
  </si>
  <si>
    <t>1442921F1</t>
  </si>
  <si>
    <t>XFP 11.3G 1310NM 20KM</t>
  </si>
  <si>
    <t>1442922F1</t>
  </si>
  <si>
    <t>XFP 11.3G 1330TX-1270RX 20KM</t>
  </si>
  <si>
    <t>1442922F2</t>
  </si>
  <si>
    <t>XFP 11.3G 1270TX-1330RX 20KM</t>
  </si>
  <si>
    <t>1442940G1</t>
  </si>
  <si>
    <t>XFP, 10G, 1550NM, 40KM</t>
  </si>
  <si>
    <t>1442940G1C</t>
  </si>
  <si>
    <t>XFP 10G 1550NM 40KM CTEMP</t>
  </si>
  <si>
    <t>1442941F1</t>
  </si>
  <si>
    <t>XFP 11.3G 1550NM 40KM</t>
  </si>
  <si>
    <t>1442942F1</t>
  </si>
  <si>
    <t>XFP 11.3G 1330TX-1270RX 40KM</t>
  </si>
  <si>
    <t>1442942F2</t>
  </si>
  <si>
    <t>XFP 11.3G 1270TX-1330RX 40KM</t>
  </si>
  <si>
    <t>1442971G1</t>
  </si>
  <si>
    <t>XFP 11.3G CWDM 1471NM 70KM</t>
  </si>
  <si>
    <t>XFP CWDM 9.95G - 11.3G 1471NM 70KM, Temperature Hardened</t>
  </si>
  <si>
    <t>1442971G2</t>
  </si>
  <si>
    <t>XFP 11.3G CWDM 1491NM 70KM</t>
  </si>
  <si>
    <t>XFP CWDM 9.95G - 11.3G 1491NM 70KM, Temperature Hardened</t>
  </si>
  <si>
    <t>1442971G3</t>
  </si>
  <si>
    <t>XFP 11.3G CWDM 1511NM 70KM</t>
  </si>
  <si>
    <t>XFP CWDM 9.95G - 11.3G 1511NM 70KM, Temperature Hardened</t>
  </si>
  <si>
    <t>1442971G4</t>
  </si>
  <si>
    <t>XFP 11.3G CWDM 1531NM 70KM</t>
  </si>
  <si>
    <t>XFP CWDM 9.95G - 11.3G 1531NM 70KM, Temperature Hardened</t>
  </si>
  <si>
    <t>1442971G5</t>
  </si>
  <si>
    <t>XFP 11.3G CWDM 1551NM 70KM</t>
  </si>
  <si>
    <t>XFP CWDM 9.95G - 11.3G 1551NM 70KM, Temperature Hardened</t>
  </si>
  <si>
    <t>1442971G6</t>
  </si>
  <si>
    <t>XFP 11.3G CWDM 1571NM 70KM</t>
  </si>
  <si>
    <t>XFP CWDM 9.95G - 11.3G 1571NM 70KM, Temperature Hardened</t>
  </si>
  <si>
    <t>1442971G7</t>
  </si>
  <si>
    <t>XFP 11.3G CWDM 1591NM 70KM</t>
  </si>
  <si>
    <t>XFP CWDM 9.95G - 11.3G 1591NM 70KM, Temperature Hardened</t>
  </si>
  <si>
    <t>1442971G8</t>
  </si>
  <si>
    <t>XFP 11.3G CWDM 1611NM 70KM</t>
  </si>
  <si>
    <t>XFP CWDM 9.95G - 11.3G 1611NM 70KM, Temperature Hardened</t>
  </si>
  <si>
    <t>1442980G1C</t>
  </si>
  <si>
    <t>XFP 11.3G 1550NM 80KM CTEMP</t>
  </si>
  <si>
    <t>1442981G1</t>
  </si>
  <si>
    <t>XFP 11.3G CH 21 1560.61NM 80KM</t>
  </si>
  <si>
    <t>10G DWDM XFP Channel 21 (1560.61NM). It operates on single mode fiber and uses LC fiber connectors. It has a maximum range of 80 KM.</t>
  </si>
  <si>
    <t>1442981G2</t>
  </si>
  <si>
    <t>XFP 11.3G CH 22 1559.79NM 80KM</t>
  </si>
  <si>
    <t>10G DWDM XFP Channel 22 (1559.79NM). It operates on single mode fiber and uses LC fiber connectors. It has a maximum range of 80 KM.</t>
  </si>
  <si>
    <t>1442981G3</t>
  </si>
  <si>
    <t>XFP 11.3G CH 23 1558.98NM 80KM</t>
  </si>
  <si>
    <t>10G DWDM XFP Channel 23 (1558.98NM). It operates on single mode fiber and uses LC fiber connectors. It has a maximum range of 80 KM.</t>
  </si>
  <si>
    <t>1442981G4</t>
  </si>
  <si>
    <t>XFP 11.3G CH 24 1558.17NM 80KM</t>
  </si>
  <si>
    <t>10G DWDM XFP Channel 24 (1558.17NM). It operates on single mode fiber and uses LC fiber connectors. It has a maximum range of 80 KM.</t>
  </si>
  <si>
    <t>1442981G5</t>
  </si>
  <si>
    <t>XFP 11.3G CH 25 1557.36NM 80KM</t>
  </si>
  <si>
    <t>10G DWDM XFP Channel 25 (1557.36NM). It operates on single mode fiber and uses LC fiber connectors. It has a maximum range of 80 KM.</t>
  </si>
  <si>
    <t>1442981G5C</t>
  </si>
  <si>
    <t>10 GbpS DWDM XFP Channel25 (1557.36NM). It operates on single mode fiber and uses LC fiber connectors. It has a maximum range of 80 KM. This device is NOT temperature hardened.</t>
  </si>
  <si>
    <t>1442981G6</t>
  </si>
  <si>
    <t>XFP 11.3G CH 26 1556.56NM 80KM</t>
  </si>
  <si>
    <t>10G DWDM XFP Channel 26 (1556.56NM). It operates on single mode fiber and uses LC fiber connectors. It has a maximum range of 80 KM.</t>
  </si>
  <si>
    <t>1442981G6C</t>
  </si>
  <si>
    <t>10 GbpS DWDM XFP Channel 26 (1556.56NM). It operates on single mode fiber and uses LC fiber connectors. It has a maximum range of 80 KM. This device is NOT temperature hardened.</t>
  </si>
  <si>
    <t>1442981G7</t>
  </si>
  <si>
    <t>XFP 11.3G CH 27 1555.75NM 80KM</t>
  </si>
  <si>
    <t>10G DWDM XFP Channel 27 (1555.75NM). It operates on single mode fiber and uses LC fiber connectors. It has a maximum range of 80 KM.</t>
  </si>
  <si>
    <t>1442981G7C</t>
  </si>
  <si>
    <t>10 GbpS DWDM XFP Channel 27 (1555.75NM). It operates on single mode fiber and uses LC fiber connectors. It has a maximum range of 80 KM. This device is NOT temperature hardened</t>
  </si>
  <si>
    <t>1442981G8</t>
  </si>
  <si>
    <t>XFP 11.3G CH 28 1554.94NM 80KM</t>
  </si>
  <si>
    <t>10G DWDM XFP Channel 28 (1554.94NM). It operates on single mode fiber and uses LC fiber connectors. It has a maximum range of 80 KM.</t>
  </si>
  <si>
    <t>1442981G8C</t>
  </si>
  <si>
    <t>XFP 11.3G CH28 1554.94NM 80KM</t>
  </si>
  <si>
    <t>10 GbpS DWDM XFP Channel 28 (1554.94NM). It operates on single mode fiber and uses LC fiber connectors. It has a maximum range of 80 KM. This device is NOT temperature hardened.</t>
  </si>
  <si>
    <t>1442981G9</t>
  </si>
  <si>
    <t>XFP 11.3G CH 29 1554.13NM 80KM</t>
  </si>
  <si>
    <t>10G DWDM XFP Channel 29 (1554.13NM). It operates on single mode fiber and uses LC fiber connectors. It has a maximum range of 80 KM.</t>
  </si>
  <si>
    <t>1442981G9C</t>
  </si>
  <si>
    <t>10 GbpS DWDM XFP Channel 29 (1554.13NM). It operates on single mode fiber and uses LC fiber connectors. It has a maximum range of 80 KM. This device is NOT temperature hardened.</t>
  </si>
  <si>
    <t>1442982G1</t>
  </si>
  <si>
    <t>XFP 11.3G CH 30 1553.33NM 80KM</t>
  </si>
  <si>
    <t>10G DWDM XFP Channel 30 (1553.33NM). It operates on single mode fiber and uses LC fiber connectors. It has a maximum range of 80 KM.</t>
  </si>
  <si>
    <t>1442982G1C</t>
  </si>
  <si>
    <t>10 GbpS DWDM XFP Channel 30 (1553.33NM). It operates on single mode fiber and uses LC fiber connectors. It has a maximum range of 80 KM. This device is NOT temperature hardened.</t>
  </si>
  <si>
    <t>1442982G2</t>
  </si>
  <si>
    <t>XFP 11.3G CH 31 1552.52NM 80KM</t>
  </si>
  <si>
    <t>10G DWDM XFP Channel 31 (1552.52NM). It operates on single mode fiber and uses LC fiber connectors. It has a maximum range of 80 KM.</t>
  </si>
  <si>
    <t>1442982G2C</t>
  </si>
  <si>
    <t>10 GbpS DWDM XFP Channel 31 (1552.52NM). It operates on single mode fiber and uses LC fiber connectors. It has a maximum range of 80 KM. This device is NOT temperature hardened.</t>
  </si>
  <si>
    <t>1442982G3</t>
  </si>
  <si>
    <t>XFP 11.3G CH 32 1551.72NM 80KM</t>
  </si>
  <si>
    <t>10G DWDM XFP Channel 32 (1551.72NM). It operates on single mode fiber and uses LC fiber connectors. It has a maximum range of 80 KM.</t>
  </si>
  <si>
    <t>1442982G4</t>
  </si>
  <si>
    <t>XFP 11.3G CH 33 1550.92NM 80KM</t>
  </si>
  <si>
    <t>10G DWDM XFP Channel 33 (1550.92NM). It operates on single mode fiber and uses LC fiber connectors. It has a maximum range of 80 KM.</t>
  </si>
  <si>
    <t>1442982G4C</t>
  </si>
  <si>
    <t>10 GbpS DWDM XFP Channel 33 (1550.92NM). It operates on single mode fiber and uses LC fiber connectors. It has a maximum range of 80 KM. This device is NOT temperature hardened.</t>
  </si>
  <si>
    <t>1442982G5</t>
  </si>
  <si>
    <t>XFP 11.3G CH 34 1550.12NM 80KM</t>
  </si>
  <si>
    <t>10G DWDM XFP Channel 34 (1550.12NM). It operates on single mode fiber and uses LC fiber connectors. It has a maximum range of 80 KM.</t>
  </si>
  <si>
    <t>1442982G5C</t>
  </si>
  <si>
    <t>10 GbpS DWDM XFP Channel 34 (1550.12NM). It operates on single mode fiber and uses LC fiber connectors. It has a maximum range of 80 KM. This device is NOT temperature hardened.</t>
  </si>
  <si>
    <t>1442982G6</t>
  </si>
  <si>
    <t>XFP 11.3G CH 35 1549.32NM 80KM</t>
  </si>
  <si>
    <t>10G DWDM XFP Channel 35 (1549.32NM). It operates on single mode fiber and uses LC fiber connectors. It has a maximum range of 80 KM.</t>
  </si>
  <si>
    <t>1442982G6C</t>
  </si>
  <si>
    <t>10 GbpS DWDM XFP Channel 35 (1549.32NM). It operates on single mode fiber and uses LC fiber connectors. It has a maximum range of 80 KM. This device is NOT temperature hardened.</t>
  </si>
  <si>
    <t>1442982G7</t>
  </si>
  <si>
    <t>XFP 11.3G CH 36 1548.51NM 80KM</t>
  </si>
  <si>
    <t>10G DWDM XFP Channel 36 (1548.51NM). It operates on single mode fiber and uses LC fiber connectors. It has a maximum range of 80 KM.</t>
  </si>
  <si>
    <t>1442982G7C</t>
  </si>
  <si>
    <t>XFP 11.3G CH 36 1548.52NM 80KM</t>
  </si>
  <si>
    <t>10 GbpS DWDM XFP Channel 36 (1548.51NM). It operates on single mode fiber and uses LC fiber connectors. It has a maximum range of 80 KM. This device is NOT temperature hardened.</t>
  </si>
  <si>
    <t>1442982G8</t>
  </si>
  <si>
    <t>XFP 11.3G CH 17 1563.86NM 80KM</t>
  </si>
  <si>
    <t>10G DWDM XFP Channel 17 (1563.86NM). It operates on single mode fiber and uses LC fiber connectors. It has a maximum range of 80 KM.</t>
  </si>
  <si>
    <t>1442982G9</t>
  </si>
  <si>
    <t>XFP 11.3G CH 18 1563.05NM 80KM</t>
  </si>
  <si>
    <t>10G DWDM XFP Channel 18 (1563.05NM). It operates on single mode fiber and uses LC fiber connectors. It has a maximum range of 80 KM.</t>
  </si>
  <si>
    <t>1442983G1</t>
  </si>
  <si>
    <t>XFP 11.3G CH 19 1562.23NM 80KM</t>
  </si>
  <si>
    <t>10G DWDM XFP Channel 19 (1562.23NM). It operates on single mode fiber and uses LC fiber connectors. It has a maximum range of 80 KM.</t>
  </si>
  <si>
    <t>1442983G2</t>
  </si>
  <si>
    <t>XFP 11.3G CH 20 1561.42NM 80KM</t>
  </si>
  <si>
    <t>10G DWDM XFP Channel 20 (1561.42NM). It operates on single mode fiber and uses LC fiber connectors. It has a maximum range of 80 KM.</t>
  </si>
  <si>
    <t>1442983G3</t>
  </si>
  <si>
    <t>XFP 11.3G CH 37 1547.72NM 80KM</t>
  </si>
  <si>
    <t>10G DWDM XFP Channel 37 (1547.72NM). It operates on single mode fiber and uses LC fiber connectors. It has a maximum range of 80 KM.</t>
  </si>
  <si>
    <t>1442983G4</t>
  </si>
  <si>
    <t>XFP 11.3G CH 38 1546.92NM 80KM</t>
  </si>
  <si>
    <t>10G DWDM XFP Channel 38 (1546.92NM). It operates on single mode fiber and uses LC fiber connectors. It has a maximum range of 80 KM.</t>
  </si>
  <si>
    <t>1442983G5</t>
  </si>
  <si>
    <t>XFP 11.3G CH 39 1546.12NM 80KM</t>
  </si>
  <si>
    <t>10G DWDM XFP Channel 39 (1546.12NM). It operates on single mode fiber and uses LC fiber connectors. It has a maximum range of 80 KM.</t>
  </si>
  <si>
    <t>1442983G6</t>
  </si>
  <si>
    <t>XFP 11.3G CH 40 1545.32NM 80KM</t>
  </si>
  <si>
    <t>10G DWDM XFP Channel 40 (1545.32NM). It operates on single mode fiber and uses LC fiber connectors. It has a maximum range of 80 KM.</t>
  </si>
  <si>
    <t>1442983G7</t>
  </si>
  <si>
    <t>XFP 11.3G CH 41 1544.53NM 80KM</t>
  </si>
  <si>
    <t>10G DWDM XFP Channel 41 (1544.53NM). It operates on single mode fiber and uses LC fiber connectors. It has a maximum range of 80 KM.</t>
  </si>
  <si>
    <t>1442983G8</t>
  </si>
  <si>
    <t>XFP 11.3G CH 42 1543.73NM 80KM</t>
  </si>
  <si>
    <t>10G DWDM XFP Channel 42 (1543.73NM). It operates on single mode fiber and uses LC fiber connectors. It has a maximum range of 80 KM.</t>
  </si>
  <si>
    <t>1442983G9</t>
  </si>
  <si>
    <t>XFP 11.3G CH 43 1542.94NM 80KM</t>
  </si>
  <si>
    <t>10G DWDM XFP Channel 43 (1542.94NM). It operates on single mode fiber and uses LC fiber connectors. It has a maximum range of 80 KM.</t>
  </si>
  <si>
    <t>1442985G1C</t>
  </si>
  <si>
    <t>XFP 11.3G TUNABLE DWDM 80KM ET</t>
  </si>
  <si>
    <t>XFP10G TUNABLE DWDM 80KM ET</t>
  </si>
  <si>
    <t>1442986G1</t>
  </si>
  <si>
    <t>XFP 11.3G CH 44 1542.14NM 80KM</t>
  </si>
  <si>
    <t>10G DWDM XFP Channel 44 (1542.14NM). It operates on single mode fiber and uses LC fiber connectors. It has a maximum range of 80 KM.</t>
  </si>
  <si>
    <t>1442986G2</t>
  </si>
  <si>
    <t>XFP 11.3G CH 45 1541.35NM 80KM</t>
  </si>
  <si>
    <t>10G DWDM XFP Channel 45 (1541.35NM). It operates on single mode fiber and uses LC fiber connectors. It has a maximum range of 80 KM.</t>
  </si>
  <si>
    <t>1442986G3</t>
  </si>
  <si>
    <t>XFP 11.3G CH 46 1540.56NM 80KM</t>
  </si>
  <si>
    <t>10G DWDM XFP Channel 46 (1540.56NM). It operates on single mode fiber and uses LC fiber connectors. It has a maximum range of 80 KM.</t>
  </si>
  <si>
    <t>1442986G4</t>
  </si>
  <si>
    <t>XFP 11.3G CH 47 1539.77NM 80KM</t>
  </si>
  <si>
    <t>10G DWDM XFP Channel 47 (1539.77NM). It operates on single mode fiber and uses LC fiber connectors. It has a maximum range of 80 KM.</t>
  </si>
  <si>
    <t>1442986G5</t>
  </si>
  <si>
    <t>XFP 11.3G CH 48 1538.98NM 80KM</t>
  </si>
  <si>
    <t>10G DWDM XFP Channel 48 (1538.98NM). It operates on single mode fiber and uses LC fiber connectors. It has a maximum range of 80 KM.</t>
  </si>
  <si>
    <t>1442986G6</t>
  </si>
  <si>
    <t>XFP 11.3G CH 49 1538.19NM 80KM</t>
  </si>
  <si>
    <t>10G DWDM XFP Channel 49 (1538.19NM). It operates on single mode fiber and uses LC fiber connectors. It has a maximum range of 80 KM.</t>
  </si>
  <si>
    <t>1442986G7</t>
  </si>
  <si>
    <t>XFP 11.3G CH 50 1537.40NM 80KM</t>
  </si>
  <si>
    <t>10G DWDM XFP Channel 50 (1537.40NM). It operates on single mode fiber and uses LC fiber connectors. It has a maximum range of 80 KM.</t>
  </si>
  <si>
    <t>1442986G8</t>
  </si>
  <si>
    <t>XFP 11.3G CH 51 1536.61NM 80KM</t>
  </si>
  <si>
    <t>10G DWDM XFP Channel 51 (1536.61NM). It operates on single mode fiber and uses LC fiber connectors. It has a maximum range of 80 KM.</t>
  </si>
  <si>
    <t>1442986G9</t>
  </si>
  <si>
    <t>XFP 11.3G CH 52 1535.82NM 80KM</t>
  </si>
  <si>
    <t>10G DWDM XFP Channel 52 (1535.82NM). It operates on single mode fiber and uses LC fiber connectors. It has a maximum range of 80 KM.</t>
  </si>
  <si>
    <t>1442987G1</t>
  </si>
  <si>
    <t>XFP 11.3G CH 53 1535.04NM 80KM</t>
  </si>
  <si>
    <t>10G DWDM XFP Channel 53 (1535.04NM). It operates on single mode fiber and uses LC fiber connectors. It has a maximum range of 80 KM.</t>
  </si>
  <si>
    <t>1442987G2</t>
  </si>
  <si>
    <t>XFP 11.3G CH 54 1534.25NM 80KM</t>
  </si>
  <si>
    <t>10G DWDM XFP Channel 54 (1534.25NM). It operates on single mode fiber and uses LC fiber connectors. It has a maximum range of 80 KM.</t>
  </si>
  <si>
    <t>1442987G3</t>
  </si>
  <si>
    <t>XFP 11.3G CH 55 1533.47NM 80KM</t>
  </si>
  <si>
    <t>10G DWDM XFP Channel 55 (1533.47NM). It operates on single mode fiber and uses LC fiber connectors. It has a maximum range of 80 KM.</t>
  </si>
  <si>
    <t>1442987G4</t>
  </si>
  <si>
    <t>XFP 11.3G CH 56 1532.68NM 80KM</t>
  </si>
  <si>
    <t>10G DWDM XFP Channel 56 (1532.68NM). It operates on single mode fiber and uses LC fiber connectors. It has a maximum range of 80 KM.</t>
  </si>
  <si>
    <t>1442987G5</t>
  </si>
  <si>
    <t>XFP 11.3G CH 57 1531.90NM 80KM</t>
  </si>
  <si>
    <t>10G DWDM XFP Channel 57 (1531.90NM). It operates on single mode fiber and uses LC fiber connectors. It has a maximum range of 80 KM.</t>
  </si>
  <si>
    <t>1442987G6</t>
  </si>
  <si>
    <t>XFP 11.3G CH 58 1531.12NM 80KM</t>
  </si>
  <si>
    <t>10G DWDM XFP Channel 58 (1531.12NM). It operates on single mode fiber and uses LC fiber connectors. It has a maximum range of 80 KM.</t>
  </si>
  <si>
    <t>1442987G7</t>
  </si>
  <si>
    <t>XFP 11.3G CH 59 1530.33NM 80KM</t>
  </si>
  <si>
    <t>10G DWDM XFP Channel 59 (1530.33NM). It operates on single mode fiber and uses LC fiber connectors. It has a maximum range of 80 KM.</t>
  </si>
  <si>
    <t>1442987G8</t>
  </si>
  <si>
    <t>XFP 11.3G CH 60 1529.55NM 80KM</t>
  </si>
  <si>
    <t>10G DWDM XFP Channel 60 (1529.55NM). It operates on single mode fiber and uses LC fiber connectors. It has a maximum range of 80 KM.</t>
  </si>
  <si>
    <t>NETVANTA 6310 PRI</t>
  </si>
  <si>
    <t>1700101G1</t>
  </si>
  <si>
    <t>2W/4W SHDSL NIM2 - ANNEX A</t>
  </si>
  <si>
    <t>NETVANTA 6000 MODULES</t>
  </si>
  <si>
    <t>2 Wire and 4 Wire ATM-based Annex A SHDSL NIM2. Used with NetVanta 6310 and NetVanta 6330 Series.</t>
  </si>
  <si>
    <t>1700101G2</t>
  </si>
  <si>
    <t>2W/4W SHDSL NIM2 - ANNEX B</t>
  </si>
  <si>
    <t>2 Wire and 4 Wire ATM-based Annex B SHDSL NIM2. Used with NetVanta 6310 and NetVanta 6330 Series.</t>
  </si>
  <si>
    <t>1700102G1</t>
  </si>
  <si>
    <t>QUAD FXS NIM2</t>
  </si>
  <si>
    <t>Analog Station Voice Interface Module (VIM2) for the NetVanta 6310.  Provides four analog RJ-11 station (FXS) ports for connection to analog devices such as POTS phones, FAX machines, and/or modems.</t>
  </si>
  <si>
    <t>1700103G1</t>
  </si>
  <si>
    <t>QUAD SHDSL EFM NIM 2 - ANNEX A</t>
  </si>
  <si>
    <t>SHDSL EFM NIM2 module for the NetVanta 6310. Supports up to four two-wire SHDSL loops (Annex A) delivering up to 22 Mbps of Carrier Ethernet service.</t>
  </si>
  <si>
    <t>1700105G1</t>
  </si>
  <si>
    <t>QUAD FXO NIM2</t>
  </si>
  <si>
    <t>Analog Trunk Voice Interface Module (VIM2) for the NetVanta 6310.  Provides four analog RJ-11 trunk (FXO) ports for termination of PSTN circuits.</t>
  </si>
  <si>
    <t>1700106G1</t>
  </si>
  <si>
    <t>QUAD T1/E1 EFM NIM2</t>
  </si>
  <si>
    <t>T1/E1 EFM NIM2 module for the NetVanta 6310. Supports up to four four-wire T1/E1 loops..</t>
  </si>
  <si>
    <t>1700107G1</t>
  </si>
  <si>
    <t>NETVANTA ETHERNET NIM2</t>
  </si>
  <si>
    <t>Single 10/100BaseT Ethernet interface.  Copper only.  Supported in NetVanta 6310 and NetVanta 6330 chassis</t>
  </si>
  <si>
    <t>1700108G1</t>
  </si>
  <si>
    <t>OCTAL FXS NIM2</t>
  </si>
  <si>
    <t>Analog Station Voice Interface Module (VIM2) for the NetVanta 6310.  Provides eight analog RJ-11 station (FXS) ports for connection to analog devices such as POTS phones, FAX machines, and/or modems.</t>
  </si>
  <si>
    <t>1700109G1</t>
  </si>
  <si>
    <t>OCTAL FXO NIM2</t>
  </si>
  <si>
    <t>Analog Trunk Voice Interface Module (VIM2) for the NetVanta 6310.  Provides eight analog RJ-11 trunk (FXO) ports for termination of PSTN circuits.</t>
  </si>
  <si>
    <t>1700111G1</t>
  </si>
  <si>
    <t>QUAD FXS/FXO NIM2</t>
  </si>
  <si>
    <t>Analog Trunk/Station Voice Interface Module (VIM2) for the NetVanta 6310.  Provides four analog RJ-11 trunk (FXO) ports for termination of PSTN circuits.  Also provides four analog RJ-11 station (FXS) ports for connection to analog devices such as POTS phones, FAX machines, and/or modems.</t>
  </si>
  <si>
    <t>1700112G1</t>
  </si>
  <si>
    <t>QUAD BRI S/T NIM2</t>
  </si>
  <si>
    <t>1700114G1</t>
  </si>
  <si>
    <t>ADSL2+ NIM2, ANNEX A</t>
  </si>
  <si>
    <t>ADSL2+ NIM2 module for the NetVanta 6310 and NetVanta 6330 Series. Provides single ATM-based ADSL2+ Annex A interface.</t>
  </si>
  <si>
    <t>1700144G1</t>
  </si>
  <si>
    <t>NETVANTA 644, 4 T1/E1 GATEWAY</t>
  </si>
  <si>
    <t>NETVANTA 600</t>
  </si>
  <si>
    <t>NetVanta 644 – 4 T1/E1 SIP gateway.  Includes 4 T1/E1 interfaces and 2 10/100/1000 Ethernet interfaces. Supports VoIP applications using SIP. Includes G.168 Echo Cancellation and support for G.711 and G.729 CODECs and supports up to 120 simultaneous TDM to VoIP call conversions. </t>
  </si>
  <si>
    <t>1700340F1</t>
  </si>
  <si>
    <t>NETVANTA 3140 DESKTOP</t>
  </si>
  <si>
    <t>Fixed-port Ethernet access Router designed for Internet access, MPLS, Ethernet services, VPN connectivity, and Hosted VoIP. Includes 3 integral 10/100/1000BaseT Ethernet interfaces and one USB interface for 3G/4G access. Standards-based eBGP/iBGP, OSPF, RIP V1/V2, static routing and bridging protocols, VRRP and multi-VRF functionality. Full featured QoS mechanism for classification, marking and queuing traffic. Integrated NAT and stateful inspection firewall. Industry standard Command Line Interface, SNMP, Telnet, Craft/Console port, TFTP, SSH, and HTTP management support. Standalone desktop housing with external power supply.</t>
  </si>
  <si>
    <t>1700341F1</t>
  </si>
  <si>
    <t>NETVANTA 3140</t>
  </si>
  <si>
    <t>1700460F1</t>
  </si>
  <si>
    <t>NV1600 LOCAL PS - AC BULK</t>
  </si>
  <si>
    <t>Spare AC power supply for NetVanta 1638 (4700568F1).</t>
  </si>
  <si>
    <t>1700462F1</t>
  </si>
  <si>
    <t>NV1600 LOCAL+POE PS - AC BULK</t>
  </si>
  <si>
    <t>Spare AC power supply for NetVanta 1638P (4700569F1).</t>
  </si>
  <si>
    <t>1700470F1</t>
  </si>
  <si>
    <t>NV1600 DUAL STACKING MODULE</t>
  </si>
  <si>
    <t>Stacking module for use with NetVanta 1600 series switches.  Provides two 10Gbps (16Gbps in ActivChassis mode) stacking interfaces.</t>
  </si>
  <si>
    <t>1700471F1</t>
  </si>
  <si>
    <t>NETVANTA 1600 DUAL SFP+ MODULE</t>
  </si>
  <si>
    <t>Dual SFP+ XIM module for use with the NetVanta 1600 series Ethernet switches.  Used for 10G SPF+ (fiber) connections.</t>
  </si>
  <si>
    <t>1700473F1</t>
  </si>
  <si>
    <t>NETVANTA 1600 DUAL SFP MODULE</t>
  </si>
  <si>
    <t>Dual SFP XIM module for use with the NetVanta 1600 series Ethernet switches.  Used for 1G or 2.5 G SFP (fiber) connections.</t>
  </si>
  <si>
    <t>1700485F1</t>
  </si>
  <si>
    <t>10GBASE-SR SFP+ TRANSCEIVER</t>
  </si>
  <si>
    <t>1700486F1</t>
  </si>
  <si>
    <t>10GBASE-LR SFP+ TRANSCEIVER</t>
  </si>
  <si>
    <t>1700500F1</t>
  </si>
  <si>
    <t>NETVANTA .5M STACKING CABLE</t>
  </si>
  <si>
    <t>1/2 Meter XIM 10Gbps stacking cable.  For use with NetVanta 1600 Series Switches and the Dual Stacking XIM (1700470F1)</t>
  </si>
  <si>
    <t>1700500F2</t>
  </si>
  <si>
    <t>NETVANTA 2M STACKING CABLE</t>
  </si>
  <si>
    <t>2 Meter XIM 10Gbps stacking cable.  For use with NetVanta 1600 Series Switches and the Dual Stacking XIM (1700470F1)</t>
  </si>
  <si>
    <t>1700500F5</t>
  </si>
  <si>
    <t>NETVANTA 5M STACKING CABLE</t>
  </si>
  <si>
    <t>5 Meter XIM 10Gbps stacking cable.  For use with NetVanta 1600 Series Switches and the Dual Stacking XIM (1700470F1)</t>
  </si>
  <si>
    <t>1700501F1</t>
  </si>
  <si>
    <t>POE INJECTOR/PROTECTOR POWER S</t>
  </si>
  <si>
    <t>Optional PoE Injector power supply to be used with PoE Protector/Injector (1702595F15 above) in cases where the Protector/Injector device is used with non-PoE Adtran products.</t>
  </si>
  <si>
    <t>1700502G1</t>
  </si>
  <si>
    <t>NETV ETHERNET PROT DEVICE</t>
  </si>
  <si>
    <t>Provides protection against electromagnetic surges due to lightning or other types of interference for Ethernet Ports on NetVanta products, when connected to Outside Plant Ethernet Cabling.  Includes female RJ-45 connector for Outside Plant connections as well as integrated cable and male RJ-45 connector for connections to NetVanta products.</t>
  </si>
  <si>
    <t>1700504F2</t>
  </si>
  <si>
    <t>NETVANTA 2M CX4 CABLE</t>
  </si>
  <si>
    <t>2 Meter XIM 10Gbps CX4 cable.  For use with NetVanta 1600 Series and the Dual Stacking XIM (1700470F1).  Includes NV1600 Dual Stacking XIM connection on one end and a screw-style CX4 connection on the other end for 10Gbps connections to external equipment.</t>
  </si>
  <si>
    <t>1700504F5</t>
  </si>
  <si>
    <t>NETVANTA 5M CX4 CABLE</t>
  </si>
  <si>
    <t>5 Meter XIM 10Gbps CX4 cable.  For use with NetVanta 1600 Series and the Dual Stacking XIM (1700470F1).  Includes NV1600 Dual Stacking XIM connection on one end and a screw-style CX4 connection on the other end for 10Gbps connections to external equipment.</t>
  </si>
  <si>
    <t>1700504F12</t>
  </si>
  <si>
    <t>NETVANTA 2M CX4 LATCH CABLE</t>
  </si>
  <si>
    <t>2 Meter XIM 10Gbps CX4 cable.  For use with NetVanta 1600 Series and the Dual Stacking XIM (1700470F1).  Includes NV1600 Dual Stacking XIM connection on one end and a latch-style CX4 connection on the other end for 10Gbps connections to external equipment.</t>
  </si>
  <si>
    <t>1700504F15</t>
  </si>
  <si>
    <t>NETVANTA 5M CX4 LATCH CABLE</t>
  </si>
  <si>
    <t>5 Meter XIM 10Gbps CX4 cable.  For use with NetVanta 1600 Series and the Dual Stacking XIM (1700470F1).  Includes NV1600 Dual Stacking XIM connection on one end and a latch-style CX4 connection on the other end for 10Gbps connections to external equipment.</t>
  </si>
  <si>
    <t>1700506G1</t>
  </si>
  <si>
    <t>NV 1238 WALL MOUNT BRACKET</t>
  </si>
  <si>
    <t>Wall mount brackets allowing NetVanta 1234 PoE, NetVanta 1238 and NetVanta 1238 PoE switches to be wall mounted.  Not for use with NetVanta 1234 (non-PoE) or NetVanta 1500 series switch products.</t>
  </si>
  <si>
    <t>1700508F1</t>
  </si>
  <si>
    <t>NV1500V2 19" DUAL MOUNTNG TRAY</t>
  </si>
  <si>
    <t>1700509G1</t>
  </si>
  <si>
    <t>19" TO 23" RACK ADAPTER</t>
  </si>
  <si>
    <t>1700511F1</t>
  </si>
  <si>
    <t>NETV 1531/1531P 1534/1544 19"</t>
  </si>
  <si>
    <t>19” Rackmount brackets allowing 1st Generation NetVanta 1531 (1700570F1), 1st Generation NV1531P (1700571F1) Switches, or the NetVanta 3140 (1700341F1) Router to be mounted into a 19” rack.  Includes two brackets and screws not shipped with those products.  Brackets and screws can also be used to mount the 2nd Gen NV1534 (1702590G1) and 2nd Gen NV1544 (1702544G1) although normally shipped with the original products.</t>
  </si>
  <si>
    <t>1700512F1</t>
  </si>
  <si>
    <t>NETVANTA 1531/1531P DUAL WALL</t>
  </si>
  <si>
    <t>Double height bracket allows two 2nd Generation NetVanta 1531/1534/1544 Ethernet Switches or Dual NetVanta 3140 Routers to be stacked and wall mounted.</t>
  </si>
  <si>
    <t>1700515G2#120</t>
  </si>
  <si>
    <t>1700515E2</t>
  </si>
  <si>
    <t>NV 1335 W/VPN, 120VAC</t>
  </si>
  <si>
    <t>NETVANTA 1300</t>
  </si>
  <si>
    <t>1700525E2</t>
  </si>
  <si>
    <t>NETVANTA 1335 POE WITH VPN</t>
  </si>
  <si>
    <t>NETVANTA 1300 POE</t>
  </si>
  <si>
    <t>1700530F1</t>
  </si>
  <si>
    <t>NETVANTA 1131 RPS/EPS</t>
  </si>
  <si>
    <t>1700532F1</t>
  </si>
  <si>
    <t>NETVANTA 2M RPS CABLE</t>
  </si>
  <si>
    <t>2 Meter Redundant Power Supply cable.  Connects NV1500 or NV1600 series switches to the NV1131 RPS/EPS to provide a redundant 12V power source.</t>
  </si>
  <si>
    <t>1700533F1</t>
  </si>
  <si>
    <t>NETVANTA 2M EPS CABLE</t>
  </si>
  <si>
    <t>1700534F1</t>
  </si>
  <si>
    <t>NV 1131 19 IN DUAL MNT TRAY</t>
  </si>
  <si>
    <t>1700546G1#120</t>
  </si>
  <si>
    <t>NV 1544F, 120VAC</t>
  </si>
  <si>
    <t>NETVANTA 1500</t>
  </si>
  <si>
    <t>1700570F1</t>
  </si>
  <si>
    <t>NETVANTA 1531</t>
  </si>
  <si>
    <t>1700571F1</t>
  </si>
  <si>
    <t>NETVANTA 1531P</t>
  </si>
  <si>
    <t>NETVANTA 1500 POE</t>
  </si>
  <si>
    <t>1700594G19</t>
  </si>
  <si>
    <t>NETV 1234 19" RM BRACKET</t>
  </si>
  <si>
    <t>19” Rack mount brackets allowing 1st Generation NetVanta 1234 (1700594G1) Switches to be mounted into a 19” rack.  Includes two brackets and screws that normally shipped with the original product.  Not for use with any other NetVanta product.</t>
  </si>
  <si>
    <t>1700595G10</t>
  </si>
  <si>
    <t>NETVANTA 1235P</t>
  </si>
  <si>
    <t>NETVANTA 1200 POE</t>
  </si>
  <si>
    <t>1700595G19</t>
  </si>
  <si>
    <t>NETV 123XX 19" RM BRACKET</t>
  </si>
  <si>
    <t>19” Rack mount brackets allowing 1st Generation NetVanta 1234P (1700595G1) 1st Generation NetVanta 1238 (1700598G1), or 1st Generation NetVanta 1238P (1700599G1) Switches to be mounted into a 19” rack.  Includes two brackets and screws that normally shipped with the original product.  Not for use with any other NetVanta product.</t>
  </si>
  <si>
    <t>1700600L2</t>
  </si>
  <si>
    <t>NETVANTA 3120 W/DBU</t>
  </si>
  <si>
    <t>Fixed-port Ethernet secure access IP router with integral 4-port switch. Security features include stateful inspection firewall and IPSec VPN support. Also includes integrated modem for management or backup. Routing features include IP routing, static routes, RIP v1/v2, OSPF, and BGP. . Management features include Command Line Interface (Telnet and SSH) and Web GUI (HTTP and HTTPS). Access Controller capable for managing up to 8 NetVanta Access Points. Standalone desktop housing with external power supply.</t>
  </si>
  <si>
    <t>1700601G2</t>
  </si>
  <si>
    <t>NETVANTA 3120</t>
  </si>
  <si>
    <t>Fixed-port Ethernet secure access IP router with integral 4-port switch. Security features include stateful inspection firewall and IPSec VPN support. Routing features include IP routing, static routes, RIP v1/v2, OSPF, and BGP. Management features include Command Line Interface (Telnet and SSH) and Web GUI (HTTP and HTTPS). Access Controller capable for managing up to 8 NetVanta Access Points. Standalone desktop housing with external power supply.</t>
  </si>
  <si>
    <t>1700610L2</t>
  </si>
  <si>
    <t>NETVANTA 3130 W/DBU (ANX A)</t>
  </si>
  <si>
    <t>Fixed-port ADSL secure access IP router with integral 4-port switch for ADSL, ADSL2 and ADSL2+ networks. ADSL interface supports ITU G.992.1 (G.dmt) Annex A, ITU G.992.2 (G.lite), ITU G.992.3 (G.dmt.bis), ITU G.992.4 (G.lite.bis), ITU G.992.5 (Adsl 2+).Security features include stateful inspection firewall and IPSec VPN support. Also includes integrated modem for management or backup. Routing features include IP routing, static routes, RIP v1/v2, OSPF, and BGP. . Management features include Command Line Interface (Telnet and SSH) and Web GUI (HTTP and HTTPS). Access Controller capable for managing up to 8 NetVanta Access Points. Standalone desktop housing with external power supply.</t>
  </si>
  <si>
    <t>1700611G2</t>
  </si>
  <si>
    <t>NETVANTA 3130 (ANX A)</t>
  </si>
  <si>
    <t>Fixed-port ADSL secure access IP router with integral 4-port switch for ADSL, ADSL2 and ADSL2+ networks. ADSL interface supports ITU G.992.1 (G.dmt) Annex A, ITU G.992.2 (G.lite), ITU G.992.3 (G.dmt.bis), ITU G.992.4 (G.lite.bis), ITU G.992.5 (Adsl 2+).Security features include stateful inspection firewall and IPSec VPN support. Routing features include IP routing, static routes, RIP v1/v2, OSPF, and BGP. . Management features include Command Line Interface (Telnet and SSH) and Web GUI (HTTP and HTTPS). Access Controller capable for managing up to 8 NetVanta Access Points. Standalone desktop housing with external power supply.</t>
  </si>
  <si>
    <t>1700630E1</t>
  </si>
  <si>
    <t>NETVANTA 4430</t>
  </si>
  <si>
    <t>1700706G1</t>
  </si>
  <si>
    <t>NETVANTA 7060</t>
  </si>
  <si>
    <t>IP PBX with integrated 24 port PoE Switch. Chassis includes two NetVanta NIM/VIM module slots, 24 Power over Ethernet 802.3af10/100 access ports, two Combo10/100/1000/SFP Gigabit ports, one10/100 WAN Ethernet port, two analog trunk (FXO) ports, two analog station (FXS) ports, music-on-hold input, paging output, and door relay. Supports100 SIP phones and includes voicemail (unto 50 hours, 8 ports), auto attendant (8 ports), call detail records, and e-mail notification/attachment of voicemail. Switch features include 15.4 watts/port PoE (370 watts total), 802.1Q VLANs, 802.1p/DiffServ QoS, 802.1w Rapid STP, 802.3ad Link Aggregation, Auto MDI/MDI-X. System management features include Web GUI, CLI, HTTP/HTTPS GUI, SSH, RADIUS and TACACS+. Supports NetVanta Voice Interface Modules and NetVanta Network Interface Modules. 19inches 1U housing. Rackmount and wall-mount brackets included. 5-year warranty. To have access to this product, partner must hold IPT specialization, or sell along with ADTRAN’s ProServices installation and maintenance services.</t>
  </si>
  <si>
    <t>1700756G1</t>
  </si>
  <si>
    <t>VVX 300/400 AC ADAPTER 5-PACK</t>
  </si>
  <si>
    <t>Universal Power Supply for VVX 300, 310, 400, 410. 5-pack, 48V, 0.4A, NA power plug.</t>
  </si>
  <si>
    <t>1700771G1</t>
  </si>
  <si>
    <t>IP560/VVX 500/VVX 600 AC ADAPT</t>
  </si>
  <si>
    <t>Universal Power Supply for SoundPoint IP 560 and 670, VVX 500 and VVX 1500 Product Family. 1-pack, 48V, 0.4A, NA power plug.</t>
  </si>
  <si>
    <t>1700772G1</t>
  </si>
  <si>
    <t>IP550/650 AC ADAPTER 5-PACK</t>
  </si>
  <si>
    <t>Universal Power Supply for SPIP 550, 650, 320, SPIP 330, SPIP 430, SPIP 550, SPIP 601 and SPIP 650. 5-pack, 24V, 0.5A, NA power plug.</t>
  </si>
  <si>
    <t>1700773G1</t>
  </si>
  <si>
    <t>IP560/670/VVX 500/VVX 600 AC A</t>
  </si>
  <si>
    <t>Universal Power Supply for SPIP 560, SPIP 670, VVX 500/600 and VVX 1500. 5-pack, 48V, 0.4A, NA power plug.</t>
  </si>
  <si>
    <t>1700774G1</t>
  </si>
  <si>
    <t>IP321/335/450 AC ADAPTER 5-PAC</t>
  </si>
  <si>
    <t>Universal Power Supply for SPIP 321, SPIP 331, SPIP 335 SPIP 450. 5-pack, 24V, 0.5A, NA power plug.</t>
  </si>
  <si>
    <t>1700775G1</t>
  </si>
  <si>
    <t>VVX 300/400 AC ADAPTER</t>
  </si>
  <si>
    <t>Universal Power Supply for VVX 300, 310, 400, 410. 1-pack, 48V, 0.4A, NA power plug.</t>
  </si>
  <si>
    <t>1700841G2</t>
  </si>
  <si>
    <t>N-COMMAND MSP, BASIC</t>
  </si>
  <si>
    <t>N-COMMAND MSP</t>
  </si>
  <si>
    <t>1700842G2</t>
  </si>
  <si>
    <t>N-COMMAND MSP, ADVANCED</t>
  </si>
  <si>
    <t>1700845G1</t>
  </si>
  <si>
    <t>N-COMMAND MSP, VMWARE</t>
  </si>
  <si>
    <t>1700900F2</t>
  </si>
  <si>
    <t>VWLAN APPLIANCE</t>
  </si>
  <si>
    <t>VWLAN APPLIANCES</t>
  </si>
  <si>
    <t>ENTERPRISE WLAN</t>
  </si>
  <si>
    <t>1700918F1</t>
  </si>
  <si>
    <t>VWLAN DESKTOP APPL</t>
  </si>
  <si>
    <t>1700920F1</t>
  </si>
  <si>
    <t>SINGLE PORT POE INJECTOR</t>
  </si>
  <si>
    <t>WLAN ACCESSORIES</t>
  </si>
  <si>
    <t>Single port (10/100/1000) IEEE 802.3af PoE injector for the BSAP 1800/1840, and NetVanta 160/161.</t>
  </si>
  <si>
    <t>1700921F1</t>
  </si>
  <si>
    <t>SUSPENDED CEILING BRACKET</t>
  </si>
  <si>
    <t>Recessed ceiling mount kit for ceiling panels for the BSAP 1800 and NetVanta 160.</t>
  </si>
  <si>
    <t>1700922F1</t>
  </si>
  <si>
    <t>12V EXTERNAL PWR</t>
  </si>
  <si>
    <t>12 volt AC/DC power adapter for the BSAP 1800/1840 and NetVanta 160/161.</t>
  </si>
  <si>
    <t>1700923F1</t>
  </si>
  <si>
    <t>POE INJECT BSAP 1940/2135</t>
  </si>
  <si>
    <t>Single port (10/100/1000) IEEE 802.3at PoE injector for the BSAP 1940 and 2135. For indoor use only.</t>
  </si>
  <si>
    <t>1700924F1</t>
  </si>
  <si>
    <t>BSAP SERIAL CABLE</t>
  </si>
  <si>
    <t>1700926F1</t>
  </si>
  <si>
    <t>1700927F1</t>
  </si>
  <si>
    <t>SPARE MNT KIT BSAP 18XX AND NV</t>
  </si>
  <si>
    <t>Spare wall/ceiling mount kit and t-bar mount kit for ceiling panels for BSAP 1800/1840 and NV 160/161. Note one set is included with AP.</t>
  </si>
  <si>
    <t>1700928F1</t>
  </si>
  <si>
    <t>1700929F1</t>
  </si>
  <si>
    <t>AC/DC PWR ADAPT BSAP 193X/203X</t>
  </si>
  <si>
    <t>AC/DC power adapter for the BSAP 193X/203X</t>
  </si>
  <si>
    <t>1700930F1</t>
  </si>
  <si>
    <t>ANT BUNDLE BSAP 1940/2135</t>
  </si>
  <si>
    <t>1700931F1</t>
  </si>
  <si>
    <t>ANTENNA BUNDLE, BSAP 1935</t>
  </si>
  <si>
    <t>A set of three 2.4 GHz and three 5 GHz RP-SMA omni-directional antennas with 3 dBi gain for the BSAP 1935.</t>
  </si>
  <si>
    <t>1700932F1</t>
  </si>
  <si>
    <t>ANTENNA BUNDLE, BSAP 1925</t>
  </si>
  <si>
    <t>A set of two 2.4 GHz and two 5 GHz RP-SMA omni-directional antennas with 3 dBi gain for the BSAP 1925.</t>
  </si>
  <si>
    <t>1700939F1</t>
  </si>
  <si>
    <t>3 2.4G AND 3 5G OMNIDIRECTIONA</t>
  </si>
  <si>
    <t>A set of three 2.4 GHz and three 5 GHz RP-SMA omni-directional antennas with 2 dBi gain for the BSAP 1840 and NetVanta 161.</t>
  </si>
  <si>
    <t>1700941F1</t>
  </si>
  <si>
    <t>1700942F1</t>
  </si>
  <si>
    <t>SPARE MOUNT KIT BSAP 193X/203X</t>
  </si>
  <si>
    <t>Spare wall/ceiling mount kit and t-bar mount kit for ceiling panels for BSAP 1930/1935/2030/2035. Note one set is included with AP</t>
  </si>
  <si>
    <t>1700943F1</t>
  </si>
  <si>
    <t>SPARE MOUNT KIT BSAP 1940/2135</t>
  </si>
  <si>
    <t>Spare wall/pole mount kit for BSAP 1940/2135. Note one set is included with AP.</t>
  </si>
  <si>
    <t>BSAP 2020 DUAL RADIO,11AC, 2X2</t>
  </si>
  <si>
    <t>ACCESS POINTS &amp; AP VWLAN LIC</t>
  </si>
  <si>
    <t>1700948F1</t>
  </si>
  <si>
    <t>BSAP 2030, 11AC, 3X3:3,INT ANT</t>
  </si>
  <si>
    <t>1700949F1</t>
  </si>
  <si>
    <t>BSAP 2035,11AC, 3X3:3 EXT ANT</t>
  </si>
  <si>
    <t>1700950F1</t>
  </si>
  <si>
    <t>BSAP-1930 3X3:3</t>
  </si>
  <si>
    <t>1700951F1</t>
  </si>
  <si>
    <t>BSAP-1935 3X3:3 EXT ANTENNA</t>
  </si>
  <si>
    <t>1700952F1</t>
  </si>
  <si>
    <t>BSAP-1940 3X3:3 OUTDOOR AP</t>
  </si>
  <si>
    <t>1700954F1</t>
  </si>
  <si>
    <t>BSAP-1920 2X2:2</t>
  </si>
  <si>
    <t>1700955F1</t>
  </si>
  <si>
    <t>BSAP-1925 2X2:2 EXT ANTENNA</t>
  </si>
  <si>
    <t>1700957F1</t>
  </si>
  <si>
    <t>ANTENNA BUNDLE BSAP 2035</t>
  </si>
  <si>
    <t>A set of three 2.4 GHz and three 5 GHz RP-SMA Omni-directional antennas with 5 dBi gain for the BSAP 2035.</t>
  </si>
  <si>
    <t>1700960F1</t>
  </si>
  <si>
    <t>9/16 T-BAR MNT BSAP 193X/203X</t>
  </si>
  <si>
    <t>9/16 T-Bar kit for ceiling panel mount for BSAP 193X/203X</t>
  </si>
  <si>
    <t>1700962F1</t>
  </si>
  <si>
    <t>BSAP 2135 OUTDOOR,11AC,3X3:3</t>
  </si>
  <si>
    <t>1702544G1</t>
  </si>
  <si>
    <t>1700544G1</t>
  </si>
  <si>
    <t>NETVANTA 1544 2ND GEN</t>
  </si>
  <si>
    <t>1702545G2</t>
  </si>
  <si>
    <t>NETVANTA 1544P 2.1 GEN</t>
  </si>
  <si>
    <t>1702590G1</t>
  </si>
  <si>
    <t>1700590G1</t>
  </si>
  <si>
    <t>NETVANTA 1534 2ND GEN</t>
  </si>
  <si>
    <t>1702591G2</t>
  </si>
  <si>
    <t>NETVANTA 1534P 2.1 GEN</t>
  </si>
  <si>
    <t>1702595F15</t>
  </si>
  <si>
    <t>POE PROTECTOR INJECTOR</t>
  </si>
  <si>
    <t>1702595F17</t>
  </si>
  <si>
    <t>WALL PLATE NETVANTA ARE MEDIA</t>
  </si>
  <si>
    <t>The face plate NetVanta ActivReach Media Converter translates between ActivReach Ethernet PoE/Data Connectivity on the network side to standard IEEE10/100Base-T Ethernet on the device side. To be used for mounting inside single gang wall-box.</t>
  </si>
  <si>
    <t>1702595F21</t>
  </si>
  <si>
    <t>3RD PARTY AP ACTIVREACH WALL P</t>
  </si>
  <si>
    <t>A kit for mounting a Wi-Fi AP (Access Point) exclusively to the NetVanta ActivReach Wall Plate Media Converter (P/N 1702595F17). Cannot be used to mount without 1702595F17.  Can be used to mount BlueSocket APs, except the 1800s, and even some third party APs. Refer QSG for more details.</t>
  </si>
  <si>
    <t>1702595G12</t>
  </si>
  <si>
    <t>NETVANTA ARE MEDIA CONVERTER</t>
  </si>
  <si>
    <t>Translates between ActivReach Ethernet PoE/Data Connectivity on the network side to standard IEEE 10/100Base-T Ethernet on the device side.  PoE toggle switch controls whether or not PoE is delivered to the device.  Includes embedded mounting holes.</t>
  </si>
  <si>
    <t>1702595G14</t>
  </si>
  <si>
    <t>NETVANTA ARE 36 IN HYDRA CABLE</t>
  </si>
  <si>
    <t>Interconnect cable used between the NetVanta 1535P (1702595G10) switch and a 110 or 66 punch-down block with RJ21 male connector.  Includes 24 - RJ45 connectors with a single twisted-pair connected to pins 4 and 5 that converge into 1 - RJ21 female connector. Each pair is labeled to easily identify pairs in the 24-pair bundle. Intended for 10 Mbps (Voice) applications</t>
  </si>
  <si>
    <t>1702595G16</t>
  </si>
  <si>
    <t>NETV ACTIVREACH ETH PROT DEVIC</t>
  </si>
  <si>
    <t>Provides protection against electromagnetic surges due to lightning or other types of interference for Ethernet Ports configured for ActivReach with the NetVanta 1235P/1535P (1700595G10/1702595G10), when connected to Outside Plant Cabling.  To be used with outside plant cable when running ActivReach on two back to back NetVanta 1235P/1535P. Includes female RJ-45 connector for Outside Plant connections as well as integrated cable and male RJ-45 connector for connections to the NetVanta 1235P/1535P. Not suitable for use with the ActivReach Media Converter (1702595G12). Not for use with standard Ethernet ports (instead use 1700502G1).</t>
  </si>
  <si>
    <t>1702598G1</t>
  </si>
  <si>
    <t>1700598G1</t>
  </si>
  <si>
    <t>NETVANTA 1238, 2ND GEN</t>
  </si>
  <si>
    <t>NETVANTA 1200</t>
  </si>
  <si>
    <t>1702803F1</t>
  </si>
  <si>
    <t>NV USB WWAN NIM 2ND GEN</t>
  </si>
  <si>
    <t>NETVANTA 3000 INTERNATIONAL</t>
  </si>
  <si>
    <t>1703594G1</t>
  </si>
  <si>
    <t>NETVANTA 1234 3RD GEN</t>
  </si>
  <si>
    <t>1703595G1</t>
  </si>
  <si>
    <t>NETVANTA 1234P 3RD GEN</t>
  </si>
  <si>
    <t>1703599G1</t>
  </si>
  <si>
    <t>NETVANTA 1238P 3RD GEN</t>
  </si>
  <si>
    <t>1710484F1</t>
  </si>
  <si>
    <t>SFP+ INTERCONNECT CABLE, V 1M</t>
  </si>
  <si>
    <t>SFP+ interconnect cable supporting 1Gbps and 2.5Gbps and 10Gbps, SFP/SFP+ (1 Meter).  For use with the NetVanta 1550 series.</t>
  </si>
  <si>
    <t>1710484F3</t>
  </si>
  <si>
    <t>SFP+ INTERCONNECT CABLE, V 3M</t>
  </si>
  <si>
    <t>SFP+ interconnect cable supporting 1Gbps and 2.5Gbps and 10Gbps, SFP/SFP+ (3 Meter).  For use with the NetVanta 1550 series.</t>
  </si>
  <si>
    <t>1710484F5</t>
  </si>
  <si>
    <t>SFP+ INTERCONNECT cABLE, V 5M</t>
  </si>
  <si>
    <t>SFP+ interconnect cable supporting 1Gbps and 2.5Gbps and 10Gbps, SFP/SFP+ 5 Meter).  For use with the NetVanta 1550 series.</t>
  </si>
  <si>
    <t>1800001L1</t>
  </si>
  <si>
    <t>TA IAD INSTALL KIT</t>
  </si>
  <si>
    <t>Installation kit for Total Access 600, 850, 900, 900e, NetVanta 6240, and 6330.  Includes 50 pin male to male amphenol cable, punch down block.</t>
  </si>
  <si>
    <t>1800002L1</t>
  </si>
  <si>
    <t>TA INSTALL KIT W/ ETH</t>
  </si>
  <si>
    <t>1903012L6</t>
  </si>
  <si>
    <t>NTVANTA SPARE PWR SUPPLY (12V)</t>
  </si>
  <si>
    <t>1903022L1</t>
  </si>
  <si>
    <t>1902022L1</t>
  </si>
  <si>
    <t>12VDC POWER SUPPLY, ROUND</t>
  </si>
  <si>
    <t>12 VDC wall plug power supply w/ round connector.  Converts 120 VAC, 60 Hz power to 12 VDC for 3rd Gen T1 CSU ACE (1203022L1) and 4th gen ESF CSU ACE (1204025L1) products.</t>
  </si>
  <si>
    <t>1950340F2</t>
  </si>
  <si>
    <t>1950340G2</t>
  </si>
  <si>
    <t>NETVANTA 3140 EFP FW</t>
  </si>
  <si>
    <t>Enhanced Feature Pack software for the NetVanta 3140. Includes support for IPSec-based DES/3DES/AES encryption and includes MD5/SHA1 authentication. Also includes Voice Quality Monitoring for MOS detection, packet loss, jitter, and delay.</t>
  </si>
  <si>
    <t>1950630G2</t>
  </si>
  <si>
    <t>NETVANTA 4430 EFP F/W</t>
  </si>
  <si>
    <t>Enhanced Feature Pack software upgrade to support IPSec based VPN in the NetVanta 4430 only.  Includes support for DES/3DES/AES encryption and includes MD5/SHA1 authentication. Also includes Voice Quality Monitoring for MOS detection, packet loss, jitter, and delay.</t>
  </si>
  <si>
    <t>1950820G2</t>
  </si>
  <si>
    <t>NV3430 2ND GEN ENHANCED FW</t>
  </si>
  <si>
    <t>Enhanced Feature Pack software for the NetVanta 3430.  Includes support for IPSec-based DES/3DES/AES encryption and includes MD5/SHA1 authentication.  Also includes Voice Quality Monitoring for MOS detection, packet loss, jitter, and delay.</t>
  </si>
  <si>
    <t>1950821E2</t>
  </si>
  <si>
    <t>NTVNTA 3448 ENHNCED F/W</t>
  </si>
  <si>
    <t>Enhanced Feature Pack software for the NetVanta 3448.  Includes support for IPSec-based DES/3DES/AES encryption and includes MD5/SHA1 authentication.  Also includes Voice Quality Monitoring for MOS detection, packet loss, jitter, and delay.</t>
  </si>
  <si>
    <t>1950823G2</t>
  </si>
  <si>
    <t>NV 3450 EFP FW</t>
  </si>
  <si>
    <t>Enhanced Feature Pack (EFP) firmware upgrade to support IPSec based VPN in the NetVanta 3450 only.  Includes support for DES/3DES/AES encryption and includes MD5/SHA1 authentication. Also includes Voice Quality Monitoring for MOS detection, packet loss, jitter, and delay.</t>
  </si>
  <si>
    <t>1950824G2</t>
  </si>
  <si>
    <t>NV 3458 EFP FW</t>
  </si>
  <si>
    <t>Enhanced Feature Pack (EFP) firmware upgrade to support IPSec based VPN in the NetVanta 3458 only.  Includes support for DES/3DES/AES encryption and includes MD5/SHA1 authentication.  Also includes Voice Quality Monitoring for MOS detection, packet loss, jitter, and delay.</t>
  </si>
  <si>
    <t>IP SOFTPHONE - 5 PACK</t>
  </si>
  <si>
    <t>1950860G2</t>
  </si>
  <si>
    <t>NV 3200 3rd GEN ENHANCED F/W</t>
  </si>
  <si>
    <t>Enhanced Feature Pack software for the NetVanta 3200, 3205 and 3205 DC.  Includes support for IPSec-based DES/3DES/AES encryption and includes MD5/SHA1 authentication.</t>
  </si>
  <si>
    <t>1950890E2</t>
  </si>
  <si>
    <t>1950890L2</t>
  </si>
  <si>
    <t>NETVANTA 4305 EFP F/W</t>
  </si>
  <si>
    <t>Enhanced Feature Pack software upgrade to support IPSec based VPN in the NetVanta 4305 only.  Includes support for DES/3DES/AES encryption and includes MD5/SHA1 authentication. Also includes Voice Quality Monitoring for MOS detection, packet loss, jitter, and delay.</t>
  </si>
  <si>
    <t>1950900G3</t>
  </si>
  <si>
    <t>TA900E SBC FEATURE PCK UPGRADE</t>
  </si>
  <si>
    <t>TA 900E SYSTEMS, T1 VOIP</t>
  </si>
  <si>
    <t>1951901G1</t>
  </si>
  <si>
    <t>AP LICENSE</t>
  </si>
  <si>
    <t>vWLAN license required to be purchased for each AP that will be used with the vWLAN. Includes High Availability.</t>
  </si>
  <si>
    <t>1951910G1</t>
  </si>
  <si>
    <t>WIRED SUPPORT LICENSE UPGRADE</t>
  </si>
  <si>
    <t>WLAN SOFTWARE UPGRADES</t>
  </si>
  <si>
    <t>vWLAN Wired user license purchased per AP to enable support of up 32 users per AP from a source other than a Bluesocket AP. Provide a unified experience to wired and third-party AP users.</t>
  </si>
  <si>
    <t>1975044L1</t>
  </si>
  <si>
    <t>BATTERY 12VDC, CLOSED CELL</t>
  </si>
  <si>
    <t>Replacement 12 V DC battery for battery backup units (1175044L1, 1175044L2, 1175044L3, 1175044L4, 1200641L1).  Note:  The 48V Battery Backup Units require 4 batteries.</t>
  </si>
  <si>
    <t>4175043L2</t>
  </si>
  <si>
    <t>MX2800 BATTERY  BACKUP SYSTEM</t>
  </si>
  <si>
    <t>System includes battery (1175044L1), charger (1175043L3) and power/alarm cable (1200657L2).  (The battery and charger are the same parts used with the Total Access 750/Total Access 850.) This unit is for use only w/ DC powered MX2800.</t>
  </si>
  <si>
    <t>4175044L1</t>
  </si>
  <si>
    <t>7 AH BATTERY BACKUP,19/23IN MT</t>
  </si>
  <si>
    <t>19-in. or 23-in. Battery Back Up Kit which includes the following: P/N 1175044L1 (1), P/N 1175047L1 (1), P/N 1175048L1 (1).</t>
  </si>
  <si>
    <t>4175045L1</t>
  </si>
  <si>
    <t>19IN/23IN BRACKETS</t>
  </si>
  <si>
    <t>Bracket for mounting one of the 1180043L2, 6A AC to -48VDC power supplies, or up to four of the 1175043L3, 1.5A AC to -48VDC power supplies.</t>
  </si>
  <si>
    <t>4184001L1</t>
  </si>
  <si>
    <t>WMC OPTI-3 W/REDUNDANCY</t>
  </si>
  <si>
    <t>4184001L2</t>
  </si>
  <si>
    <t>WMC OPTI-3 NON-REDUNDANT</t>
  </si>
  <si>
    <t>OPTI-3 Wall Mount Chassis without Redundancy, includes 1 WMC Chassis (1184001L1), 1 Controller Card (1184002L5), 1 Blank Faceplate (1184005L1).</t>
  </si>
  <si>
    <t>4184001L3</t>
  </si>
  <si>
    <t>WMC OPTI-3 W/RDNDNCY/BTTRY BCK</t>
  </si>
  <si>
    <t>4184003L1</t>
  </si>
  <si>
    <t>RMC OPTI-3 W/REDUNDANCY</t>
  </si>
  <si>
    <t>4184003L2</t>
  </si>
  <si>
    <t>RMC OPTI-3 NON-REDUNDANT</t>
  </si>
  <si>
    <t>4184003L3</t>
  </si>
  <si>
    <t>OPTI-3 RMC RDNDNT W/RCK MNT</t>
  </si>
  <si>
    <t>OPTI-3 Rackmount Chassis, Redundant, Battery backup, includes the following: (1) 1184003L1 Rackmount Chassis, (2) 1184002L5 Controllers with RTU (B.06 Release 1.1), (1) 4175044L1 Rackmount battery backup, (1) 4184004L1 OPTI-3 AC to -48VDC Power Supply.</t>
  </si>
  <si>
    <t>4184004L1</t>
  </si>
  <si>
    <t>48VDC POWER SUPPLY</t>
  </si>
  <si>
    <t>OPTI-3 AC to -48VDC Power Supply. Includes: P/N 1175043L3 Total Access 750/850 Supply/Charger (1) and Power Cable to connect to OPTI-3.</t>
  </si>
  <si>
    <t>4184015G3</t>
  </si>
  <si>
    <t>OPTI-6100 SMX COUPLER  W/BRK</t>
  </si>
  <si>
    <t>This is a kit, consisting of an optical y-cable chassis (1184015G3 and a mounting bracket (11845015G3BK) which may be utilized to mount the chassis in a standard 19/23” rack.</t>
  </si>
  <si>
    <t>4184291G2</t>
  </si>
  <si>
    <t>RJ48 PTCH PNL W/OPTI CBL 56 PT</t>
  </si>
  <si>
    <t>56 position RJ DSX-1 panel with cables for OPTI-6100</t>
  </si>
  <si>
    <t>4184501RMKL1</t>
  </si>
  <si>
    <t>OPTI-6100 MX RK MNT KIT</t>
  </si>
  <si>
    <t>This assembly provides the fixed structure associated with an OPTI-6100 MX chassis rack mount system. The plug-ins are sold separately. It is intended for cabinet/building suppliers who provide turnkey solutions incorporating OPTI-6100 products.</t>
  </si>
  <si>
    <t>4184501WMKL1</t>
  </si>
  <si>
    <t>OPTI-6100 MX WALL MNT KIT</t>
  </si>
  <si>
    <t>This assembly provides the fixed structure associated with an OPTI-6100 MX chassis wall mount system. The plug-ins are sold separately. It is intended for cabinet/building suppliers who provide turnkey solutions incorporating OPTI-6100 products.</t>
  </si>
  <si>
    <t>4184514WMKL1</t>
  </si>
  <si>
    <t>OPTI-6100 SMX WALL MNT KIT</t>
  </si>
  <si>
    <t>This assembly provides the fixed structure associated with an OPTI-6100 SMX chassis wall mount system. The plug-ins are sold separately. It is intended for cabinet/building suppliers who provide turnkey solutions incorporating OPTI-6100 products.</t>
  </si>
  <si>
    <t>4184514WML2H</t>
  </si>
  <si>
    <t>OPTI-6100 SMX WALL MT HI CAP</t>
  </si>
  <si>
    <t>This CPE Wallmount system, for the OPTI-6100 SMX chassis, is designed to support OC-3, OC-12, or OC-48 inputs and provide DSX-1, DS3, and Ethernet (100/1000) interfaces as outputs. A power chassis and battery enclosure are also included with this system</t>
  </si>
  <si>
    <t>4184538L1</t>
  </si>
  <si>
    <t>OPTI-6100 BAFFLE W/FILTIER</t>
  </si>
  <si>
    <t>OPTI-6100 Baffle w/Filter includes P/N 1184538L1 OPTI-6100, Heat Baffle (1)</t>
  </si>
  <si>
    <t>4184548L1</t>
  </si>
  <si>
    <t>OPTI-6100 MX OMM48 FAN PACKAGE</t>
  </si>
  <si>
    <t>4186001L2</t>
  </si>
  <si>
    <t>MX2820 19IN CHSSIS,SCU,2 MX CR</t>
  </si>
  <si>
    <t>Includes: P/N 1186001L1 MX2820 19-in. Chassis (1); P/N 1186003L1 SCU (1); P/N 1186002F1 MUX Card (2).</t>
  </si>
  <si>
    <t>4186001L4</t>
  </si>
  <si>
    <t>MX2820 19IN CHSSIS, SCU, 4 MX</t>
  </si>
  <si>
    <t>MX2820 19-inch chassis (1186001L1) with SCU (1186003L1) and four MUX (1186002F1) cards.</t>
  </si>
  <si>
    <t>4186001L6</t>
  </si>
  <si>
    <t>MX2820 19IN CHSSIS, SCU, 6 MX</t>
  </si>
  <si>
    <t>MX2820 19-inch chassis (1186001L1) with SCU (1186003L1) and SIX MUX (1186002F1) cards.</t>
  </si>
  <si>
    <t>4186001L8</t>
  </si>
  <si>
    <t>MX2820 19IN CHSSIS, SCU, 8 MX</t>
  </si>
  <si>
    <t>MX2820 19-inch chassis (1186001L1) with SCU (1186003L) and eight MUX (1186002F1) cards.</t>
  </si>
  <si>
    <t>4186001L10</t>
  </si>
  <si>
    <t>MX2820 19IN CHSSIS, SCU, 10 MX</t>
  </si>
  <si>
    <t>MX2820 19-inch chassis (1186001L1) with SCU (1186003L1) and ten MUX (1186002F1) cards.</t>
  </si>
  <si>
    <t>4186001L12</t>
  </si>
  <si>
    <t>MX2820 19IN CHSSIS, SCU, 12 MX</t>
  </si>
  <si>
    <t>MX2820 19-inch chassis (1186001L1) with SCU (1186003L1) and twelve MUX 1186002F1) cards.</t>
  </si>
  <si>
    <t>4186001L14</t>
  </si>
  <si>
    <t>MX2820 19IN CHSSIS,SCU,14 MX C</t>
  </si>
  <si>
    <t>Includes: P/N 1186001L1 MX2820 19-in. Chassis (1); P/N 1186003L1 SCU (1); P/N 1186002F1 MUX Card (14).</t>
  </si>
  <si>
    <t>4186002L2</t>
  </si>
  <si>
    <t>MX2820 23IN CHSSIS,SCU,2 MX CR</t>
  </si>
  <si>
    <t>P/N 1186001L2 MX2820 23-in. Chassis (1); P/N 1186003L1 SCU (1); P/N 1186002F1 MUX Card (2).</t>
  </si>
  <si>
    <t>4186002L4</t>
  </si>
  <si>
    <t>MX2820 23IN CHSSIS,SCU,4 MX CR</t>
  </si>
  <si>
    <t>P/N 1186001L2 MX2820 23-in. Chassis (1); P/N 1186003L1 SCU (1); P/N 1186002F1 MUX Card (4).</t>
  </si>
  <si>
    <t>4186002L6</t>
  </si>
  <si>
    <t>MX2820 23IN CHSSIS,SCU, 6 MX C</t>
  </si>
  <si>
    <t>P/N 1186001L2 MX2820 23-in. Chassis (1); P/N 1186003L1 SCU (1); P/N 1186002F1 MUX Card (6).</t>
  </si>
  <si>
    <t>4186002L8</t>
  </si>
  <si>
    <t>MX2820 23IN CHSSIS, SCU, 8 MX</t>
  </si>
  <si>
    <t>P/N 1186001L2 MX2820 23-in. Chassis (1); P/N 1186003L1 SCU (1); P/N 1186002F1 MUX Card (8).</t>
  </si>
  <si>
    <t>4186002L10</t>
  </si>
  <si>
    <t>MX2820 23IN CHSSIS, SCU, 10 MX</t>
  </si>
  <si>
    <t>P/N 1186001L2 MX2820 23-in. Chassis (1); P/N 1186003L1 SCU (1); P/N 1186002F1 MUX Card (10).</t>
  </si>
  <si>
    <t>4186002L12</t>
  </si>
  <si>
    <t>MX2820 23IN CHSSIS, SCU, 12 MX</t>
  </si>
  <si>
    <t>P/N 1186001L2 MX2820 23-in. Chassis (1); P/N 1186003L1 SCU (1); P/N 1186002F1 MUX Card (12).</t>
  </si>
  <si>
    <t>4186002L14</t>
  </si>
  <si>
    <t>MX2820 23IN CHSSIS, SCU, 14 MX</t>
  </si>
  <si>
    <t>P/N 1186001L2 MX2820 23-in. Chassis (1); P/N 1186003L1 SCU (1); P/N 1186002F1 MUX Card (14).</t>
  </si>
  <si>
    <t>4186002L16</t>
  </si>
  <si>
    <t>MX2820 23IN CHSSIS, SCU, 16 MX</t>
  </si>
  <si>
    <t>P/N 1186001L2 MX2820 23-in. Chassis (1); P/N 1186003L1 SCU (1); P/N 1186002F1 MUX Card (16).</t>
  </si>
  <si>
    <t>4186002L18</t>
  </si>
  <si>
    <t>MX2820 23IN CHSSIS,SCU,18 MX C</t>
  </si>
  <si>
    <t>P/N 1186001L2 MX2820 23-in. Chassis (1); P/N 1186003L1 SCU (1); P/N 1186002F1 MUX Card (18).</t>
  </si>
  <si>
    <t>4186003L2</t>
  </si>
  <si>
    <t>MX2820 19IN CHSSIS,SCU,2 STS-1</t>
  </si>
  <si>
    <t>MX2820 19-inch chassis (1186001L1) with SCU (1186003L1) and two STS-1 (1186005F1) cards.</t>
  </si>
  <si>
    <t>4186003L4</t>
  </si>
  <si>
    <t>MX2820 19IN CHSSIS,SCU,4 STS-1</t>
  </si>
  <si>
    <t>MX2820 19-inch chassis (1186001L1) with SCU (1186003L1) and four STS-1 (1186005F1) cards.</t>
  </si>
  <si>
    <t>4186003L12</t>
  </si>
  <si>
    <t>MX2820 19IN CHSSIS,SCU,12 STS-</t>
  </si>
  <si>
    <t>MX2820 19-inch chassis (1186001L1) with SCU (1186003L1) and twelve STS-1 (1186005F1) cards.</t>
  </si>
  <si>
    <t>4186004L2</t>
  </si>
  <si>
    <t>MX2820 23IN CHSSIS,SCU,2 STS-1</t>
  </si>
  <si>
    <t>MX2820 23-inch chassis (1186001L2) with SCU (1186003L1) and two STS-1 (1186005F1) cards.</t>
  </si>
  <si>
    <t>4186004L4</t>
  </si>
  <si>
    <t>MX2820 23IN CHSSIS,SCU,4 STS-1</t>
  </si>
  <si>
    <t>MX2820 23-inch chassis (1186001L2) with SCU (1186003L1) and four STS-1 (1186005F1) cards.</t>
  </si>
  <si>
    <t>4186004L6</t>
  </si>
  <si>
    <t>MX2820 23IN CHSSIS,SCU,6 STS-1</t>
  </si>
  <si>
    <t>MX2820 23-inch chassis (1186001L2) with SCU (1186003L1) and six STS-1 (1186005F1) cards.</t>
  </si>
  <si>
    <t>4186004L14</t>
  </si>
  <si>
    <t>MX2820 23IN CHSSIS,SCU,14 STS-</t>
  </si>
  <si>
    <t>MX2820 23-inch chassis (1186001L2) with SCU (1186003L1) and fourteen STS-1 (1186005F1) cards.</t>
  </si>
  <si>
    <t>4186010L2</t>
  </si>
  <si>
    <t>MX2820 19IN CHS,SCU,2 MX, 24V</t>
  </si>
  <si>
    <t>Includes: P/N 1186001L1, 19-in. Chassis (1); P/N 1186003L1, 24V SCU (1); and P/N 1186002F1, M13 MUX +/- 24V (2).</t>
  </si>
  <si>
    <t>4186010L14</t>
  </si>
  <si>
    <t>MX2820 19IN CHS,SCU,14 MX,24V</t>
  </si>
  <si>
    <t>Includes: P/N 1186001L1, 19-in. Chassis (1); P/N 1186003L1, 24V SCU (1); and P/N 1186002F1, M13 MUX +/- 24V (14).</t>
  </si>
  <si>
    <t>4189500L1</t>
  </si>
  <si>
    <t>MX410 NON-RED POWER</t>
  </si>
  <si>
    <t>MX410 Non-redundant power cards.  Includes (1) 1189500L1, (1) 1189501L1, and (1) 1189502L1</t>
  </si>
  <si>
    <t>4189500L2</t>
  </si>
  <si>
    <t>MX410 REDUNDANT POWER</t>
  </si>
  <si>
    <t>MX410 W/redundant power cards.  Includes (1) 1189500L1, and (2) 1189501L1.</t>
  </si>
  <si>
    <t>4200305L1</t>
  </si>
  <si>
    <t>ATLAS 550 T1-TO-PRI CONVERTER</t>
  </si>
  <si>
    <t>ATLAS 550: SYSTEMS</t>
  </si>
  <si>
    <t>ATLAS 550 System for conversion from PRI to T1.  System includes two T1/PRI Network Interface Modules to provide one PRI and one T1 interface total.  Also includes 10/100 Ethernet interface, a single AC power supply, 2 RJ48-RJ48 cables (15 ft.), and 1 RJ48-RJ48 crossover cable (15 ft.).</t>
  </si>
  <si>
    <t>4200305L2</t>
  </si>
  <si>
    <t>ATLAS 550 VIDEO SWITCH</t>
  </si>
  <si>
    <t>ATLAS 550 System for ISDN video applications.  System includes two T1/PRI Network Interface Modules and one Quad BRI module to provide one PRI, one T1, and four BRIs total.  Also includes 10/100 Ethernet interface, a single AC power supply, 2 RJ48-RJ48 cables (15 ft.), 1 RJ48-RJ48 crossover cable (15 ft.), and 4 RJ45-RJ11 cables (7 ft.).</t>
  </si>
  <si>
    <t>4200305L7</t>
  </si>
  <si>
    <t>ATLAS 550 PRI CHANNEL BANK</t>
  </si>
  <si>
    <t>ATLAS 550 System for converting an ISDN PRI circuit to Analog FXS interfaces. System includes an ATLAS 550 chassis and three Octal FXS modules to provide one PRI interface and 24 Analog RJ ports. System also includes a 10/100 Ethernet interface and a single AC power supply.</t>
  </si>
  <si>
    <t>4200368E1</t>
  </si>
  <si>
    <t>4200368L1</t>
  </si>
  <si>
    <t>NETVANTA ROUTER VPN UPGRADE</t>
  </si>
  <si>
    <t>Hardware and software (Enhanced Feature Pack) upgrade to support IPSec based VPN in the NetVanta 3305 only.  Includes support for DES/3DES/AES encryption and includes MD5/SHA1 authentication.</t>
  </si>
  <si>
    <t>4200368E2</t>
  </si>
  <si>
    <t>4200368L2</t>
  </si>
  <si>
    <t>NETVANTA 4305 VPN UPGRADE</t>
  </si>
  <si>
    <t>Hardware and software (Enhanced Feature Pack) upgrade to support IPSec based VPN in the NetVanta 4305 only. Also includes Voice Quality Monitoring for MOS detection, packet loss, jitter, and delay.</t>
  </si>
  <si>
    <t>4200368L3</t>
  </si>
  <si>
    <t>NETVANTA 5305 VPN UPGRADE</t>
  </si>
  <si>
    <t>Hardware and software (Enhanced Feature Pack) upgrade to support IPSec based VPN in the NetVanta 5305 only.  Includes support for DES/3DES/AES encryption and includes MD5/SHA1 authentication. Compatible with the NetVanta 2000 series.  Also includes Voice Quality Monitoring for MOS detection, packet loss, jitter, and delay.</t>
  </si>
  <si>
    <t>4200373L1#AC</t>
  </si>
  <si>
    <t>TA 850 BCU L1, AC BNDL</t>
  </si>
  <si>
    <t>TA850 SYSTEMS, T1 TDM</t>
  </si>
  <si>
    <t>Total Access 850 System includes: 1 - 1175006L2 (PSU), 1 - 1175043L3 (AC supply/charger), 1 - 1200375L1 (Chassis), 1 - 1200373L1 (BCU L1), 8 - 1175099L1 (Blank card)</t>
  </si>
  <si>
    <t>4200373L2#AC</t>
  </si>
  <si>
    <t>TA 850 BCU L2, AC BNDL</t>
  </si>
  <si>
    <t>Total Access 850 System includes: 1 - 1175006L2 (PSU), 1 - 1175043L3 (AC supply/charger), 1 - 1200375L1 (Chassis), 1 - 1200373L2 (BCU L2), 8 - 1175099L1 (Blank card)</t>
  </si>
  <si>
    <t>4200373L24#AC</t>
  </si>
  <si>
    <t>TA 850 BCU L1,AC BNDL w/24 FXS</t>
  </si>
  <si>
    <t>Total Access 850 System includes: 1 - 1175006L2 (PSU), 1 - 1200375L1 (Chassis), 1 - 1200373L1 (BCU L1), 6 - 1175408L2 (FXS), 2 - 1175099L1 (Blank card), 1 - 1175043L3 (AC supply/charger)</t>
  </si>
  <si>
    <t>4200466L2</t>
  </si>
  <si>
    <t>MX2800 FACEPLATE FAN W/DC PS</t>
  </si>
  <si>
    <t>Consist of Faceplate w/Fan (1200466L1) and 2 DC supplies w/headers (1202289L2). Allows 42 MX2800s to be stacked in a 7 foot bay.</t>
  </si>
  <si>
    <t>4200590E2</t>
  </si>
  <si>
    <t>4200590L2</t>
  </si>
  <si>
    <t>NETVANTA 1224STR DC W/VPN</t>
  </si>
  <si>
    <t>NETVANTA 1224R INTERNATIONAL</t>
  </si>
  <si>
    <t>4200633G6US</t>
  </si>
  <si>
    <t>NETVANTA 834 W/ US PWR</t>
  </si>
  <si>
    <t>The NetVanta 834 bundle includes (1) NetVanta 834 NTU (1200633G6) and (1) AC/DC converter for AC powering (1202470E1).</t>
  </si>
  <si>
    <t>4200637G2US</t>
  </si>
  <si>
    <t>NETVANTA 818 W/ US PWR</t>
  </si>
  <si>
    <t>The NetVanta 818 bundle includes (1)NetVanta 818 NTU (1200637G2) and (1) AC/DC w/ US cable (1202470E1)</t>
  </si>
  <si>
    <t>4200637G4US</t>
  </si>
  <si>
    <t>NETVANTA 814 W/ US PWR</t>
  </si>
  <si>
    <t>The NetVanta 814 bundle includes (1)NetVanta 814 NTU (1200637G4) and (1) AC/DC w/ US cable (1202470E1)</t>
  </si>
  <si>
    <t>4200639G1US</t>
  </si>
  <si>
    <t>NETVANTA 873 W/ US PWR</t>
  </si>
  <si>
    <t>4200718L2US</t>
  </si>
  <si>
    <t>NETVANTA 832 W/ US PWR</t>
  </si>
  <si>
    <t>4200754L1</t>
  </si>
  <si>
    <t>ATLAS 550 DUAL RS-449/V.36 MDL</t>
  </si>
  <si>
    <t>ATLAS 550 User Interface Module. Provides 2 EIA-449/V.36 compliant interfaces, each supporting Nx 56/64 kbps operation, up to 2.048 Mbps. Includes adapter cable which provides a DB-37 interface for each port.</t>
  </si>
  <si>
    <t>4200754L2</t>
  </si>
  <si>
    <t>ATLAS 550 DUAL EIA-530 MODULE</t>
  </si>
  <si>
    <t>ATLAS 550 User Interface Module. Provides 2 EIA-530 compliant interfaces, each supporting Nx 56/64 kbps operation, up to 2.048 Mbps. Includes adapter cable which provides a DB-25 interface for each port.</t>
  </si>
  <si>
    <t>4200754L3</t>
  </si>
  <si>
    <t>ATLAS 550 DUAL X.21/V11 MODULE</t>
  </si>
  <si>
    <t>ATLAS 550 User Interface Module. Provides 2 X.21/V11 compliant interfaces, each supporting Nx 56/64 kbps operation, up to 2.048 Mbps. Includes adapter cable which provides a DB-15 interface for each port.</t>
  </si>
  <si>
    <t>4200754L4</t>
  </si>
  <si>
    <t>ATLAS 550 DUAL EIA-232 MODULE</t>
  </si>
  <si>
    <t>ATLAS 550 User Interface Module. Provides 2 EIA-232 compliant interfaces, each supporting Nx 56/64 kbps operation, up to 2.048 Mbps. Includes adapter cable which provides a DB-25 interface for each port.</t>
  </si>
  <si>
    <t>4200796G1#VSMB</t>
  </si>
  <si>
    <t>NETVANTA 7100 VSMB</t>
  </si>
  <si>
    <t>NETVANTA 7000 SYSTEMS</t>
  </si>
  <si>
    <t>4200820E2</t>
  </si>
  <si>
    <t>NTVANTA 3430,W/ENHNCE FEAT PCK</t>
  </si>
  <si>
    <t>Access router for frame relay and point-to-point connectivity.  Includes modular network interface and 2 integral 10/100BaseT Ethernet ports. Supports all current NetVanta Interface Modules. Features include IP routing, OSPF, BGP, RIP V1 and V2, Static routes, 802.1d Bridging (all protocols), Command Line Interface, Frame Relay and PPP WAN Protocols, optional Modular Dial Backup, SNMP, Telnet, Craft/Console port, TFTP support, stateful inspection firewall.  Desktop or wall mount chassis.  CHASSIS ONLY.  Rack mount brackets included.  Includes Enhanced Feature Pack software for IPSec-based VPN supporting DES/3DES/AES encryption</t>
  </si>
  <si>
    <t>4200820G3SBC</t>
  </si>
  <si>
    <t>NV 3430 W/ SBC FEATURE PACK</t>
  </si>
  <si>
    <t>NetVanta 3430 Multiservice Router including Session Border Controller Feature Pack. Includes 2 10/100BaseT Ethernet interfaces and one NIM slot. In addition to stateful inspection firewall, B2BUA, SIP proxy, and full featured business class router, the SBC feature pack includes robust features such as SIP header manipulation and media anchoring for normalization between disparate SIP networks. Supports 50 simultaneous sessions.</t>
  </si>
  <si>
    <t>4200820G4SBC</t>
  </si>
  <si>
    <t>NETVANTA 3430 100 SESSION SBC</t>
  </si>
  <si>
    <t>NetVanta 3430 Multiservice Router including Session Border Controller Feature Pack. Includes 2 10/100BaseT Ethernet interfaces and one NIM slot. In addition to stateful inspection firewall, B2BUA, SIP proxy, and full featured business class router, the SBC feature pack includes robust features such as SIP header manipulation and media anchoring for normalization between disparate SIP networks. Supports 100 simultaneous sessions.</t>
  </si>
  <si>
    <t>4200820L2#1T1</t>
  </si>
  <si>
    <t>NV3430, W/ SINGLE T1 AND EFP</t>
  </si>
  <si>
    <t>NetVanta 3430 that includes an integrated Single T1 NIM card and Enhanced Feature Pack Bundle</t>
  </si>
  <si>
    <t>4200820L2#2T1</t>
  </si>
  <si>
    <t>NV3430, W/DUAL T1 AND EFP</t>
  </si>
  <si>
    <t>NetVanta 3430 that includes an integrated Dual T1 NIM card and Enhanced Feature Pack Bundle</t>
  </si>
  <si>
    <t>4200821G1#VPN</t>
  </si>
  <si>
    <t>NETVANTA 3448 W/1 VPN TNNL</t>
  </si>
  <si>
    <t>Access router for frame relay and point-to-point connectivity. Includes modular network interface and 2 integral10/100BaseT Ethernet ports. Also includes integrated 8 Port Fully-Managed Layer 2 Ethernet Switch. Supports all current NetVanta Interface Modules. Features include IP routing, OSPF, BGP, RIP V1 and V2, Static routes, 802.1d Bridging (all protocols), Command Line Interface, Frame Relay and PPP WAN Protocols, optional Modular Dial Backup, SNMP, Telnet, Craft/Console port, TFTP support, stateful inspection firewall. Desktop or wallmount chassis. CHASSIS ONLY. Rackmount brackets included. Includes support for a single IPSec-based VPN tunnel supporting DES/3DES/AES encryption.</t>
  </si>
  <si>
    <t>4200821G3SBC</t>
  </si>
  <si>
    <t>NETVANTA 3448 W/SBC FEATURE PA</t>
  </si>
  <si>
    <t>NetVanta 3448 with SBC Feature Pack - 40 calls. In addition to stateful inspection firewall, B2BUA, SIP proxy, and full featured business class router, the SBC feature pack includes robust features such as SIP header manipulation and media anchoring for normalization between disparate SIP networks.  Supports 40 simultaneous sessions.</t>
  </si>
  <si>
    <t>4200821G4SBC</t>
  </si>
  <si>
    <t>NETVANTA 3448 100 SESSION SBC</t>
  </si>
  <si>
    <t>NetVanta 3448 with SBC Feature Pack - 100 calls. In addition to stateful inspection firewall, B2BUA, SIP proxy, and full featured business class router, the SBC feature pack includes robust features such as SIP header manipulation and media anchoring for normalization between disparate SIP networks.  Supports 100 simultaneous sessions.</t>
  </si>
  <si>
    <t>4200823G2</t>
  </si>
  <si>
    <t>NETVANTA 3450 W/EFP</t>
  </si>
  <si>
    <t>4200823L2#4T1</t>
  </si>
  <si>
    <t>NV3450, W/2 DUAL T1 AND EFP</t>
  </si>
  <si>
    <t>NetVanta 3450 that includes 2 integrated Dual T1 NIM cards and Enhanced Feature Pack Bundle</t>
  </si>
  <si>
    <t>4200824G2</t>
  </si>
  <si>
    <t>NETVANTA 3458 W/EFP</t>
  </si>
  <si>
    <t>4200824G11#120</t>
  </si>
  <si>
    <t>NV 3458 POE, 120VAC</t>
  </si>
  <si>
    <t>4200824G12#120</t>
  </si>
  <si>
    <t>NV 3458 POE W/EFP, 120VAC</t>
  </si>
  <si>
    <t>4200860G2</t>
  </si>
  <si>
    <t>NETVANTA 3200 3RD GEN,W/EFP</t>
  </si>
  <si>
    <t>Access router for frame relay and point-to-point connectivity.  Includes modular network interface and 10/100BaseT Ethernet port.  Features include IP routing, OSPF, BGP, RIP V1 and V2, Static routes, 802.1d Bridging (all protocols), Command Line Interface, Frame Relay and PPP WAN Protocols, optional Modular Dial Backup, SNMP, Telnet, Craft/Console port, TFTP support,  stateful inspection firewall.  Desktop chassis.  CHASSIS ONLY.   Includes Enhanced Feature Pack software which includes IPSec based VPN supporting DES/3DES/AES encryption.</t>
  </si>
  <si>
    <t>4200861L1</t>
  </si>
  <si>
    <t>NETVANTA 3200 56K/64K ROUTER</t>
  </si>
  <si>
    <t>Access router for frame relay and point-to-point connectivity.  Includes modular network interface and 10/100BaseT Ethernet port.  Features include IP routing, OSPF, BGP, RIP V1 and V2, Static routes, 802.1d Bridging (all protocols), Command Line Interface, Frame Relay and PPP WAN Protocols, optional Modular Dial Backup, SNMP, Telnet, Craft/Console port, TFTP support, stateful inspection firewall.  56k/64k Network Interface Module included.  Desktop chassis.</t>
  </si>
  <si>
    <t>4200862L1</t>
  </si>
  <si>
    <t>NETVANTA 3200 T1/FT1 ROUTER</t>
  </si>
  <si>
    <t>Access router for frame relay and point-to-point connectivity.  Includes modular network interface and 10/100BaseT Ethernet port.  Features include IP routing, OSPF, BGP, RIP V1 and V2, Static routes, 802.1d Bridging (all protocols), Command Line Interface, Frame Relay and PPP WAN Protocols, optional Modular Dial Backup, SNMP, Telnet, Craft/Console port, TFTP support, stateful inspection firewall.  T1/FT1 Network Interface Module included.  Desktop chassis.</t>
  </si>
  <si>
    <t>4200863L1</t>
  </si>
  <si>
    <t>NETVNTA 3200 T1/FT1+DSX-1 ROUT</t>
  </si>
  <si>
    <t>Access router for frame relay and point-to-point connectivity.  Includes modular network interface and 10/100BaseT Ethernet port.  Features include IP routing, OSPF, BGP, RIP V1 and V2, Static routes, 802.1d Bridging (all protocols), Command Line Interface, Frame Relay and PPP WAN Protocols, optional Modular Dial Backup, SNMP, Telnet, Craft/Console port, TFTP support, stateful inspection firewall.  T1/FT1 + DSX -1 Network Interface Module included for voice and data applications.  Desktop chassis.</t>
  </si>
  <si>
    <t>4200865L1</t>
  </si>
  <si>
    <t>NV3200 DUAL T1 ROUTER</t>
  </si>
  <si>
    <t>Access router for frame relay and point-to-point connectivity.  Includes modular network interface and 10/100BaseT Ethernet port.  Features include IP routing, OSPF, BGP, RIP V1 and V2, Static routes, 802.1d Bridging (all protocols), Command Line Interface, Frame Relay and PPP WAN Protocols, optional Modular Dial Backup, SNMP, Telnet, Craft/Console port, TFTP support, stateful inspection firewall.  Dual T1/FT1 Network Interface Module included.  Desktop chassis.</t>
  </si>
  <si>
    <t>4200866L1</t>
  </si>
  <si>
    <t>NETVNT 3200 WTH SRL NTWRK INTR</t>
  </si>
  <si>
    <t>Access router for frame relay and point-to-point connectivity.  Includes modular network interface and 10/100BaseT Ethernet port.  Features include IP routing, OSPF, BGP, RIP V1 and V2, Static routes, 802.1d Bridging (all protocols), Command Line Interface, Frame Relay and PPP WAN Protocols, optional Modular Dial Backup, SNMP, Telnet, Craft/Console port, TFTP support, stateful inspection firewall. Serial NIM (PN 1200866L1) bundle included.  Desktop chassis.</t>
  </si>
  <si>
    <t>4200870G2</t>
  </si>
  <si>
    <t>4200870L2</t>
  </si>
  <si>
    <t>NETVANTA 3205 3RD GEN,W/EFP</t>
  </si>
  <si>
    <t>Access router for frame relay and point-to-point connectivity.  Includes modular network interface and 10/100BaseT Ethernet port.  Features include IP routing, OSPF, BGP, RIP V1 and V2, Static routes, 802.1d Bridging (all protocols), Command Line Interface, Frame Relay and PPP WAN Protocols, optional Modular Dial Backup, SNMP, Telnet, Craft/Console port, TFTP support,  stateful inspection firewall.  1U metal chassis.  CHASSIS ONLY. Includes Enhanced Feature Pack software which includes IPSec based VPN supporting DES/3DES/AES encryption.</t>
  </si>
  <si>
    <t>4200871L1</t>
  </si>
  <si>
    <t>NETVNT 3205 WTH 56K/64K NTWRK</t>
  </si>
  <si>
    <t>Access router for frame relay and point-to-point connectivity.  Includes modular network interface and 10/100BaseT Ethernet port.  Features include IP routing, OSPF, BGP, RIP V1 and V2, Static routes, 802.1d Bridging (all protocols), Command Line Interface, Frame Relay and PPP WAN Protocols, optional Modular Dial Backup, SNMP, Telnet, Craft/Console port, TFTP support, stateful inspection firewall.  56k/64k Network Interface Module included.  1U metal chassis.</t>
  </si>
  <si>
    <t>4200872L1</t>
  </si>
  <si>
    <t>NETVNT 3205 WTH T1/FT1 NTWK IN</t>
  </si>
  <si>
    <t>Access router for frame relay and point-to-point connectivity.  Includes modular network interface and 10/100BaseT Ethernet port.  Features include IP routing, OSPF, BGP, RIP V1 and V2, Static routes, 802.1d Bridging (all protocols), Command Line Interface, Frame Relay and PPP WAN Protocols, optional Modular Dial Backup, SNMP, Telnet, Craft/Console port, TFTP support, stateful inspection firewall.  T1/FT1 Network Interface Module included.  1U metal chassis.</t>
  </si>
  <si>
    <t>4200873L1</t>
  </si>
  <si>
    <t>NETVNT 3205 WTH T1/FT1+DSX-1 N</t>
  </si>
  <si>
    <t>Access router for frame relay and point-to-point connectivity.  Includes modular network interface and 10/100BaseT Ethernet port.  Features include IP routing, OSPF, BGP, RIP V1 and V2, Static routes, 802.1d Bridging (all protocols), Command Line Interface, Frame Relay and PPP WAN Protocols, optional Modular Dial Backup, SNMP, Telnet, Craft/Console port, TFTP support, stateful inspection firewall.  T1/FT1 + DSX -1 Network Interface Module included for voice and data applications.  1U metal chassis.</t>
  </si>
  <si>
    <t>4200880E2</t>
  </si>
  <si>
    <t>4200880L2</t>
  </si>
  <si>
    <t>NETVANTA 3305 CHASSIS W/IP EN</t>
  </si>
  <si>
    <t>Access router for frame relay and point-to-point connectivity.   Includes 2 modular network interface slots and 2 integral 10/100BaseT Ethernet ports.  Features include IP routing, OSPF, BGP, RIP V1 and V2, Static routes, 802.1d Bridging (all protocols), Command Line Interface, Frame Relay and PPP WAN Protocols, optional Modular Dial Backup, SNMP, Telnet, Craft/Console port, TFTP support,  stateful inspection firewall.  1U metal chassis.  CHASSIS ONLY.  Includes Enhanced Feature Pack software which includes IPSec based VPN supporting DES/3DES/AES encryption.</t>
  </si>
  <si>
    <t>4200882L1</t>
  </si>
  <si>
    <t>NETVANTA 3305 WITH T1 NIM</t>
  </si>
  <si>
    <t>Access router for frame relay and point-to-point connectivity.  Includes 2 modular network interface slots and 2 integral 10/100BaseT Ethernet ports.  Features include IP routing, OSPF, BGP, RIP V1 and V2, Static routes, 802.1d Bridging (all protocols), Command Line Interface, Frame Relay and PPP WAN Protocols, optional Modular Dial Backup, SNMP, Telnet, Craft/Console port, TFTP support,  stateful inspection firewall.  1U metal chassis.  One T1/FT1 NIM included.</t>
  </si>
  <si>
    <t>4200883L1</t>
  </si>
  <si>
    <t>NETVANTA 3305 WTH T1+DSX-1 NIM</t>
  </si>
  <si>
    <t>Access router for frame relay and point-to-point connectivity.  Includes 2 modular network interface slots and 2 integral 10/100BaseT Ethernet ports.  Features include IP routing, OSPF, BGP, RIP V1 and V2, Static routes, 802.1d Bridging (all protocols), Command Line Interface, Frame Relay and PPP WAN Protocols, optional Modular Dial Backup, SNMP, Telnet, Craft/Console port, TFTP support,  stateful inspection firewall.  1U metal chassis.  One T1/FT1 + DSX-1 NIM included.</t>
  </si>
  <si>
    <t>4200890E2</t>
  </si>
  <si>
    <t>4200890L2</t>
  </si>
  <si>
    <t>NETVANTA 4305, W/EFP</t>
  </si>
  <si>
    <t>Access router for frame relay and point-to-point connectivity.   Includes 2 NIM/DIM slots for existing NIMs and DIMs, 1 slot for a Wide Module (T3 wide module not currently supported), and 2 integral 10/100BaseT Ethernet ports.  Features include IP routing, OSPF, RIP V1 and V2, Static routes, 802.1d Bridging (all protocols), Command Line Interface, Frame Relay and PPP WAN Protocols, SNMP, Telnet, Craft/Console port, TFTP support,  stateful inspection firewall.  Supports IPSec VPN and Voice Quality Monitoring (VQM).  1U metal chassis.</t>
  </si>
  <si>
    <t>4200893E1</t>
  </si>
  <si>
    <t>4200893L1</t>
  </si>
  <si>
    <t>NTVNTA 4305 OCTL T1/E1 BUNDLE</t>
  </si>
  <si>
    <t>Access router for frame relay and point-to-point connectivity.   Includes Octal T1/E1 Wide Module.  Also has 2 NIM/DIM slots for existing NIMs and DIMs and 2 integral 10/100BaseT Ethernet ports.  Features include IP routing, OSPF, RIP V1 and V2, Static routes, 802.1d Bridging (all protocols), Command Line Interface, Frame Relay and PPP WAN Protocols, SNMP, Telnet, Craft/Console port, TFTP support,  stateful inspection firewall.  1U metal chassis.</t>
  </si>
  <si>
    <t>4200984L1</t>
  </si>
  <si>
    <t>NV 3205 DC W/DUAL T1 NIM</t>
  </si>
  <si>
    <t>Access router for frame relay and point-to-point connectivity.  21 VDC and -48VDC power supply.  Compliant w/ NEBS level 3.  Includes a dual T1 NIM and 10/100BaseT Ethernet port.  Features include IP routing, OSPF, BGP, RIP V1 and V2, Static routes, 802.1d Bridging (all protocols), Command Line Interface, Frame Relay and PPP WAN Protocols, optional Modular Dial Backup, SNMP, Telnet, Craft/Console port, TFTP support,  stateful inspection firewall.</t>
  </si>
  <si>
    <t>4200990G1</t>
  </si>
  <si>
    <t>4200990L1</t>
  </si>
  <si>
    <t>NETVANTA 5305 SYSTEM W/SFP</t>
  </si>
  <si>
    <t>Access router for frame relay and point-to-point connectivity. Includes 6 slots for Wide Modules and 2 integral10/100BaseT Ethernet ports. Features include IP routing, OSPF, BGP, RIP V1 and V2, Static routes, 802.1d Bridging (all protocols), Command Line Interface, Frame Relay and PPP WAN Protocols, SNMP, Telnet, Craft/Console port, TFTP support, stateful inspection firewall. 3U metal chassis. Optional redundant AC power supply available. RoHS compliant.</t>
  </si>
  <si>
    <t>4200990G1#240</t>
  </si>
  <si>
    <t>NV 5305, 240V AC</t>
  </si>
  <si>
    <t>NETVANTA 5000 INTERNATIONAL</t>
  </si>
  <si>
    <t>Access router for frame relay and point-to-point connectivity.   Includes 6 slots for Wide Modules and 2 integral 10/100BaseT Ethernet ports.  Features include IP routing, OSPF, BGP, RIP V1 and V2, Static routes, 802.1d Bridging (all protocols), Command Line Interface, Frame Relay and PPP WAN Protocols, SNMP, Telnet, Craft/Console port, TFTP support,  stateful inspection firewall.  3U metal chassis.  Optional redundant AC power supply available.</t>
  </si>
  <si>
    <t>4200990G2</t>
  </si>
  <si>
    <t>4200990L2</t>
  </si>
  <si>
    <t>NETVANTA 5305 W/ EFP, RoHS</t>
  </si>
  <si>
    <t>Access router for frame relay and point-to-point connectivity. Includes 6 slots for Wide Modules and 2 integral10/100BaseT Ethernet ports. Features include IP routing, OSPF, BGP, RIP V1 and V2, Static routes, 802.1d Bridging (all protocols), Command Line Interface, Frame Relay and PPP WAN Protocols, SNMP, Telnet, Craft/Console port, TFTP support, stateful inspection firewall. 3U metal chassis. Optional redundant AC power supply available. Includes Enhanced Feature Pack software which includes IPSec based VPN supporting DES/3DES/AES encryption. Also includes Voice Quality Monitoring for MOS detection, packet loss, jitter, and delay. RoHS compliant.</t>
  </si>
  <si>
    <t>4200990G2#240</t>
  </si>
  <si>
    <t>NV 5305 EFP, 240V AC</t>
  </si>
  <si>
    <t>Access router for frame relay and point-to-point connectivity.   Includes 6 slots for Wide Modules and 2 integral 10/100BaseT Ethernet ports.  Features include IP routing, OSPF, BGP, RIP V1 and V2, Static routes, 802.1d Bridging (all protocols), Command Line Interface, Frame Relay and PPP WAN Protocols, SNMP, Telnet, Craft/Console port, TFTP support,  stateful inspection firewall.  3U metal chassis.  Optional redundant AC power supply available.  Includes Enhanced Feature Pack software which includes IPSec based VPN supporting DES/3DES/AES encryption. Also includes Voice Quality Monitoring for MOS detection, packet loss, jitter, and delay.</t>
  </si>
  <si>
    <t>4200992L1</t>
  </si>
  <si>
    <t>NETVANTA 5305 W/ T3 WM &amp; SFP</t>
  </si>
  <si>
    <t>Access router for frame relay and point-to-point connectivity.   Includes 6 slots for Wide Modules and 2 integral 10/100BaseT Ethernet ports.  Features include IP routing, OSPF, RIP V1 and V2, Static routes, 802.1d Bridging (all protocols), Command Line Interface, Frame Relay and PPP WAN Protocols, SNMP, Telnet, Craft/Console port, TFTP support,  stateful inspection firewall.  3U metal chassis.  One T3 Wide Module included.  Optional redundant AC power supply available.</t>
  </si>
  <si>
    <t>4200995L1</t>
  </si>
  <si>
    <t>NETVANTA 5305 DC W/SFP</t>
  </si>
  <si>
    <t>Access router for frame relay and point-to-point connectivity.   Includes 6 slots for Wide Modules and 2 integral 10/100BaseT Ethernet ports.  Features include IP routing, OSPF, BGP, RIP V1 and V2, Static routes, 802.1d Bridging (all protocols), Command Line Interface, Frame Relay and PPP WAN Protocols, SNMP, Telnet, Craft/Console port, TFTP support,  stateful inspection firewall.  3U metal chassis.  Optional redundant DC power supply available.</t>
  </si>
  <si>
    <t>4202820L1</t>
  </si>
  <si>
    <t>NV3430 2ND GEN W/ DUAL T1</t>
  </si>
  <si>
    <t>4203376L1</t>
  </si>
  <si>
    <t>4200376L1</t>
  </si>
  <si>
    <t>TA850 DC CHASSIS BUNDLE,3G</t>
  </si>
  <si>
    <t>Total Access 850 System includes: 1 - 1175006L2 (PSU), 1 - 1200375L1 (Chassis), 1 - 1203376L1 (T1 RCU), 8 - 1175099L1 (Blank card).  Replaces 4200376L1.</t>
  </si>
  <si>
    <t>4203376L1#AC</t>
  </si>
  <si>
    <t>4200376L1#AC</t>
  </si>
  <si>
    <t>TA850 AC CHASSIS BUNDLE,3G</t>
  </si>
  <si>
    <t>Total Access 850 System includes: 1 - 1175006L2 (PSU), 1 - 1175043L3 (AC supply/charger), 1 - 1200375L1 (Chassis), 1 - 1203376L1 (T1 RCU), 8 - 1175099L1 (Blank card).  Replaces 4200376L1#AC.</t>
  </si>
  <si>
    <t>4203376L1#ATM</t>
  </si>
  <si>
    <t>4200376L1#ATM</t>
  </si>
  <si>
    <t>TA850 T1 RCU W/ATM,3G</t>
  </si>
  <si>
    <t>TA850 SYSTEMS, T1 PACKET</t>
  </si>
  <si>
    <t>Includes: 1 - 1203376L1 (T1 RCU 3rd gen), 1 - 9200376-3A (ATM code) for the Total Access 850.  Includes integral G.168 compliant echo cancellation resources eliminating the need for separate EC module. Replaces RCU PN: 4200376L1#ATM.</t>
  </si>
  <si>
    <t>4203376L1#TDM</t>
  </si>
  <si>
    <t>4200376L1#TDM</t>
  </si>
  <si>
    <t>TA850 T1 RCU W/TDM,3G</t>
  </si>
  <si>
    <t>Total Access 850 Router Control Unit. Provides support for DS1, DSX-1, V.35 and 10/100BaseT Ethernet. Also includes on-board IP router. Activates all physical interfaces on Total Access 850 chassis (real panel).  Replaces RCU PN: 4200376L1#TDM.</t>
  </si>
  <si>
    <t>4203600L1#ATM</t>
  </si>
  <si>
    <t>4200600L1#ATM</t>
  </si>
  <si>
    <t>TA600R W/T1 ATM,3RD GEN</t>
  </si>
  <si>
    <t>TA600 SYSTEMS, T1 PACKET</t>
  </si>
  <si>
    <t>4203600L1#TDM</t>
  </si>
  <si>
    <t>4200600L1#TDM</t>
  </si>
  <si>
    <t>TA 600R T1 TDM, 3RD GEN</t>
  </si>
  <si>
    <t>TA600 SYSTEMS, T1 TDM</t>
  </si>
  <si>
    <t>4203612L1#ATM</t>
  </si>
  <si>
    <t>4200612L1#ATM</t>
  </si>
  <si>
    <t>TA 612 T1 ATM, 3RD GEN</t>
  </si>
  <si>
    <t>Total Access 612, T1 - T1 network interface, V.35, 10/100 BaseT and IP Router.  12 FXS ports with G.168 Echo Cancellation and ADPCM (G.726) resources.  VoIP/VoATM software loaded.</t>
  </si>
  <si>
    <t>4203612L1#TDM</t>
  </si>
  <si>
    <t>4200612L1#TDM</t>
  </si>
  <si>
    <t>TA 612 T1 TDM, 3RD GEN</t>
  </si>
  <si>
    <t>Total Access 612, T1 - T1 network interface, V.35, 10/100 BaseT and IP Router.  12 FXS ports.  TDM software loaded.</t>
  </si>
  <si>
    <t>4203612L5</t>
  </si>
  <si>
    <t>4200612L3</t>
  </si>
  <si>
    <t>TA 612 SHDSL, 3RD GEN</t>
  </si>
  <si>
    <t>TA600 SYSTEMS, DSL</t>
  </si>
  <si>
    <t>Total Access 612, SHDSL - SHDSL (G.shdsl) network interface, V.35, 10/100 BaseT and IP Router.  12 FXS ports with G.168 Echo Cancellation and ADPCM (G.726) resources.  Designed for VoIP and VoDSL (BLES) applications.</t>
  </si>
  <si>
    <t>4203616L1#ATM</t>
  </si>
  <si>
    <t>4200616L1#ATM</t>
  </si>
  <si>
    <t>TA 616 T1 ATM, 3RD GEN</t>
  </si>
  <si>
    <t>Total Access 616, T1 - T1 network interface, V.35, 10/100 BaseT and IP Router.  16 FXS ports with G.168 Echo Cancellation and ADPCM (G.726) resources.  VoIP/VoATM software loaded.</t>
  </si>
  <si>
    <t>4203616L1#TDM</t>
  </si>
  <si>
    <t>4200616L1#TDM</t>
  </si>
  <si>
    <t>TA 616 T1 TDM, 3RD GEN</t>
  </si>
  <si>
    <t>Total Access 616, T1 - T1 network interface, V.35, 10/100 BaseT and IP Router.  16 FXS ports.  TDM software loaded.</t>
  </si>
  <si>
    <t>4203616L5</t>
  </si>
  <si>
    <t>4200616L3</t>
  </si>
  <si>
    <t>TA 616 SHDSL, 3RD GEN</t>
  </si>
  <si>
    <t>Total Access 616, SHDSL - SHDSL (G.shdsl) network interface, V.35, 10/100 BaseT and IP Router.  16 FXS ports with G.168 Echo Cancellation and ADPCM (G.726) resources.  Designed for VoIP and VoDSL (BLES) applications.</t>
  </si>
  <si>
    <t>4203624L1#ATM</t>
  </si>
  <si>
    <t>4200624L1#ATM</t>
  </si>
  <si>
    <t>TA 624 T1 ATM, 3RD GEN</t>
  </si>
  <si>
    <t>Total Access 624, T1 - T1 network interface, V.35, 10/100 BaseT and IP Router.  24 FXS ports with G.168 Echo Cancellation and ADPCM (G.726) resources.  VoIP/VoATM software loaded.</t>
  </si>
  <si>
    <t>4203624L1#TDM</t>
  </si>
  <si>
    <t>4200624L1#TDM</t>
  </si>
  <si>
    <t>TA 624 T1 TDM, 3RD GEN</t>
  </si>
  <si>
    <t>Total Access 624, T1 - T1 network interface, V.35, 10/100 BaseT and IP Router.  24 FXS ports.  TDM software loaded.</t>
  </si>
  <si>
    <t>4203624L3#TDM</t>
  </si>
  <si>
    <t>4200624L3#TDM</t>
  </si>
  <si>
    <t>TA624 T1 TDM,16 FXS+8 FXO,3RD</t>
  </si>
  <si>
    <t>Total Access 624, T1 - T1 network interface, V.35, 10/100 BaseT and IP Router.  16 FXS ports and 8 FXO ports.  TDM software loaded.</t>
  </si>
  <si>
    <t>4203624L5</t>
  </si>
  <si>
    <t>4200624L3</t>
  </si>
  <si>
    <t>TA 624 SHDSL, 3RD GEN</t>
  </si>
  <si>
    <t>Total Access 624, SHDSL - SHDSL (G.shdsl) network interface, V.35, 10/100 BaseT and IP Router.  24 FXS ports with G.168 Echo Cancellation and ADPCM (G.726) resources.  Designed for VoIP and VoDSL (BLES) applications.</t>
  </si>
  <si>
    <t>4203640L1#ATM</t>
  </si>
  <si>
    <t>4200641L2</t>
  </si>
  <si>
    <t>TA 604 T1 ATM, 3RD GEN</t>
  </si>
  <si>
    <t>Total Access 604, T1 - T1 network interface, V.35, 10/100 BaseT and IP Router.  Four FXS ports with G.168 Echo Cancellation and ADPCM (G.726) resources.  VoIP/VoATM software loaded.</t>
  </si>
  <si>
    <t>4203640L1#TDM</t>
  </si>
  <si>
    <t>4200641L1</t>
  </si>
  <si>
    <t>TA 604 T1 TDM, 3RD GEN</t>
  </si>
  <si>
    <t>Total Access 604, T1 - T1 network interface, V.35, 10/100 BaseT and IP Router.  Four FXS ports. TDM software loaded.</t>
  </si>
  <si>
    <t>4203640L5</t>
  </si>
  <si>
    <t>4200643L1</t>
  </si>
  <si>
    <t>TA 604 SHDSL, 3RD GEN</t>
  </si>
  <si>
    <t>Total Access 604, SHDSL - SHDSL (G.shdsl) network interface, V.35, 10/100 BaseT and IP Router.  Four FXS ports with G.168 Echo Cancellation and ADPCM (G.726) resources.  Designed for VoIP and VoDSL (BLES) applications.</t>
  </si>
  <si>
    <t>4203680L1#ATM</t>
  </si>
  <si>
    <t>4200681L2</t>
  </si>
  <si>
    <t>TA 608 T1 ATM, 3RD GEN</t>
  </si>
  <si>
    <t>Total Access 608, T1 - T1 network interface, V.35, 10/100 BaseT and IP Router.  Eight FXS ports with G.168 Echo Cancellation and ADPCM (G.726) resources.  VoIP/VoATM software loaded.</t>
  </si>
  <si>
    <t>4203680L1#TDM</t>
  </si>
  <si>
    <t>4200681L1</t>
  </si>
  <si>
    <t>TA 608 T1 TDM, 3RD GEN</t>
  </si>
  <si>
    <t>Total Access 608, T1 - T1 network interface, V.35, 10/100 BaseT and IP Router.  Eight FXS ports.  TDM software loaded.</t>
  </si>
  <si>
    <t>4203680L5</t>
  </si>
  <si>
    <t>4200683L1</t>
  </si>
  <si>
    <t>TA 608 SHDSL, 3RD GEN</t>
  </si>
  <si>
    <t>Total Access 608, SHDSL - SHDSL (G.shdsl) network interface, V.35, 10/100 BaseT and IP Router.  Eight FXS ports with G.168 Echo Cancellation and ADPCM (G.726) resources.  Designed for VoIP and VoDSL (BLES) applications.</t>
  </si>
  <si>
    <t>4204640L4</t>
  </si>
  <si>
    <t>4200644L1</t>
  </si>
  <si>
    <t>TA 604, ADSL 4TH GEN</t>
  </si>
  <si>
    <t>Total Access 604, ADSL2+ - ADSL2+ network interface, 10/100 BaseT and IP Router.  Four FXS ports with G.168 Echo Cancellation and ADPCM (G.726) resources.  VoIP/VoATM software loaded.</t>
  </si>
  <si>
    <t>4204680L4</t>
  </si>
  <si>
    <t>4200684L1</t>
  </si>
  <si>
    <t>TA 608, ADSL 4TH GEN</t>
  </si>
  <si>
    <t>Total Access 608, ADSL2+ - ADSL2+ network interface, 10/100 BaseT and IP Router.  Eight FXS ports with G.168 Echo Cancellation and ADPCM (G.726) resources.  VoIP/VoATM software loaded.</t>
  </si>
  <si>
    <t>4205290L5</t>
  </si>
  <si>
    <t>4204290L5</t>
  </si>
  <si>
    <t>MX2800 DS3 AC NON-RED WO/MODEM</t>
  </si>
  <si>
    <t>MX2800  M13 Multiplexer. Same as 4205290L1 w/out the built-in modem. Unit consist of one Chassis (1200290L1), one Controller Card (1205288L2) and one AC Power Supply (1202289L1).</t>
  </si>
  <si>
    <t>4205290L6</t>
  </si>
  <si>
    <t>4204290L6</t>
  </si>
  <si>
    <t>MX2800 DS3 AC RED WO/MODEM</t>
  </si>
  <si>
    <t>MX2800  M13 Multiplexer. Same as 4205290L2 w/out the built-in modem. Unit consist of one Chassis (1200290L1), two Controller Cards (1205288L2) and two AC Power Supplies (1202289L1).</t>
  </si>
  <si>
    <t>4205290L7</t>
  </si>
  <si>
    <t>4204290L7</t>
  </si>
  <si>
    <t>MX2800 DS3 DC NON-RED W0/MODEM</t>
  </si>
  <si>
    <t>MX2800  M13 Multiplexer. Same as 4205290L3 w/out the built-in modem. Unit consist of one Chassis (1200290L1), one Controller Card (1205288L2) and one DC Power Supply (1202289L2).</t>
  </si>
  <si>
    <t>4205290L8</t>
  </si>
  <si>
    <t>4204290L8</t>
  </si>
  <si>
    <t>MX2800 DS3 DC RED W0/MODEM</t>
  </si>
  <si>
    <t>MX2800  M13 Multiplexer. Same as 4205290L4 w/out the built-in modem. Unit consist of one Chassis (1200290L1), two Controller Cards (1205288L2) and two DC Power Supplies (1202289L2).</t>
  </si>
  <si>
    <t>4205290L9</t>
  </si>
  <si>
    <t>4204290L9</t>
  </si>
  <si>
    <t>MX2800 DS3 AC/DC RD SYS W/O MD</t>
  </si>
  <si>
    <t>A fully redundant M13 mux that is AC/DC powered. Complete w/ redundant controller cards and 1 DC power supply and 1 AC power supply. Unit is 19" or 23" rack mountable and ships w/ one 8-pin to 8-pin modular cable, one modular to DB-9 female adapter. Unit consist of 1 Chassis (1200290L1), 2 Controller Cards (1205288L2),1 DC Power Supply (1202289L2 ) and 1 AC Power Supply (1202289L1).   It also includes the AC/DC Power Charger (1175043L3), power alarm cable (1200657L2).</t>
  </si>
  <si>
    <t>4205290L9#B</t>
  </si>
  <si>
    <t>4204290L9#B</t>
  </si>
  <si>
    <t>MX2800 DS3 AC/DC RD W/O MD+BT</t>
  </si>
  <si>
    <t>A fully redundant M13 mux that is AC/DC powered. Complete w/ redundant controller cards and 1 DC power supply and 1 AC power supply with a battery backup system. Unit is 19" or 23" rack mountable and ships w/ one 8-pin to 8-pin modular cable, one modular to DB-9 female adapter. Unit consist of 1 Chassis (1200290L1), 2 Controller Cards (1205288L2),1 DC Power Supply (1202289L2 ) and 1 AC Power Supply (1202289L1).   It also includes the AC/DC Power Charger (1175043L3), power alarm cable (1200657L2), and battery backup (1175044L1).</t>
  </si>
  <si>
    <t>4205290L15</t>
  </si>
  <si>
    <t>4204290L15</t>
  </si>
  <si>
    <t>MX2800 DS3 AC P1/C1/F</t>
  </si>
  <si>
    <t>4205290L16</t>
  </si>
  <si>
    <t>4204290L16</t>
  </si>
  <si>
    <t>MX2800 DS3 AC P2/C2/F</t>
  </si>
  <si>
    <t>M13 Multiplexer. Unit consist of one Chassis (1200290L1), two Controller Cards (1205288L2), two AC Power Supplies (1202289L1) and one fan faceplate (1200466L1). Fan allows up to 42 units to be stacked in a 7-foot bay.</t>
  </si>
  <si>
    <t>4205290L17</t>
  </si>
  <si>
    <t>4204290L17</t>
  </si>
  <si>
    <t>MX2800 DS3 DC P1/C1/F</t>
  </si>
  <si>
    <t>M13 Multiplexer. Unit consist of one Chassis (1200290L1), on Controller Card (1205288L2), one DC Power Supply (1202289L2) and one fan faceplate (1200466L1). Fan allows up to 42 units to be stacked in a 7- foot bay.</t>
  </si>
  <si>
    <t>4205290L18</t>
  </si>
  <si>
    <t>4204290L18</t>
  </si>
  <si>
    <t>MX2800 DS3 DC P2/C2/F</t>
  </si>
  <si>
    <t>M13 Multiplexer. Same as 4205290L14 w/out the built-in modem. Unit consist of one Chassis (1200290L1), two Controller Cards (1205288L2), two DC Power Supplies (1202289L2) and one faceplate fan (1200466L1). Fan allows up to 42 units to be stacked in a 7-foot bay.</t>
  </si>
  <si>
    <t>4205290L27</t>
  </si>
  <si>
    <t>4204290L27</t>
  </si>
  <si>
    <t>MX2800 NON-RED 24V W/OUT MODEM</t>
  </si>
  <si>
    <t>MX2800  M13 Multiplexer 24V system Non- Redundant w/out modem consists of one chassis (1200290L1), one PSU (1202289L3) and one controller card (1205288L2).</t>
  </si>
  <si>
    <t>4205290L28</t>
  </si>
  <si>
    <t>4204290L28</t>
  </si>
  <si>
    <t>MX2800 RED 24V W/OUT MODEM</t>
  </si>
  <si>
    <t>MX2800  M13 Multiplexer 24V system Redundant w/out modem consists of one chassis (1200290L1), two PSUs (1202289L3) and two controller cards (1205288L2).</t>
  </si>
  <si>
    <t>4205290L38</t>
  </si>
  <si>
    <t>4204290L38</t>
  </si>
  <si>
    <t>MX2800 RED 24V W/OUT MDM W/FAN</t>
  </si>
  <si>
    <t>MX2800  M13 Multiplexer 24V system Redundant w/out modem, with fan consists of one chassis (1200290L1), two PSU (1202289L3)  two controller cards (1205288L2) and one fan (1200466L1).</t>
  </si>
  <si>
    <t>4205291L6</t>
  </si>
  <si>
    <t>4204291L6</t>
  </si>
  <si>
    <t>MX2800 RED AC W/PATCH PANEL</t>
  </si>
  <si>
    <t>M13 Multiplexer. Same as 4205290L2 w/out the built-in modem. Unit consist of one Chassis (1200290L1), two Controller Cards (1205288L2), two AC Power Supplies (1202289L1) and patch panel.</t>
  </si>
  <si>
    <t>4212904L1</t>
  </si>
  <si>
    <t>4210904L1</t>
  </si>
  <si>
    <t>TA 904, 2ND GEN</t>
  </si>
  <si>
    <t>TA 900 SYSTEMS, T1 VOIP</t>
  </si>
  <si>
    <t>Total Access 904 - T1 network interface, 4 FXS ports, DSX-1 port, 10/100 BaseT and IP Router.  Includes G.168 Echo Cancellation and support for G.711 and G.729a CODECs.  Supports VoIP applications using SIP.  Router features include OSPF, BGP, RIP V1 and V2, Static routes, 802.1d Bridging (all protocols), CLI, Frame Relay and PPP WAN Protocols, SNMP, Telnet, Craft/Console port, TFTP support and stateful inspection firewall.</t>
  </si>
  <si>
    <t>4212904L4</t>
  </si>
  <si>
    <t>4210904L4</t>
  </si>
  <si>
    <t>TA 904 ADSL2+, 2ND GEN</t>
  </si>
  <si>
    <t>TA 900 SYSTEMS, DSL</t>
  </si>
  <si>
    <t>Total Access 904 - ADSL2+ network interface, 4 FXS ports, DSX-1 port, 10/100 BaseT and IP Router. Includes G.168 Echo Cancellation and support for G.711 and G.729a CODECs. Supports VoIP applications using SIP. Router features include OSPF, BGP, RIP V1 and V2, Static routes, 802.1d Bridging (all protocols), CLI, Frame Relay and PPP WAN Protocols, SNMP, Telnet, Craft/Console port, TFTP support and stateful inspection firewall.</t>
  </si>
  <si>
    <t>4212908L1</t>
  </si>
  <si>
    <t>4210908L1</t>
  </si>
  <si>
    <t>TA 908, 2ND GEN</t>
  </si>
  <si>
    <t>Total Access 908 - T1 network interface, 8 FXS ports, DSX-1 port, 10/100 BaseT and IP Router.  Includes G.168 Echo Cancellation and support for G.711 and G.729a CODECs.  Supports VoIP applications using SIP.  Router features include OSPF, BGP, RIP V1 and V2, Static routes, 802.1d Bridging (all protocols), CLI, Frame Relay and PPP WAN Protocols, SNMP, Telnet, Craft/Console port, TFTP support and stateful inspection firewall.</t>
  </si>
  <si>
    <t>4212908L4</t>
  </si>
  <si>
    <t>4210908L4</t>
  </si>
  <si>
    <t>TA 908 ADSL2+, 2ND GEN</t>
  </si>
  <si>
    <t>Total Access 908 - ADSL2+ network interface, 8 FXS ports, DSX-1 port, 10/100 BaseT and IP Router. Includes G.168 Echo Cancellation and support for G.711 and G.729a CODECs. Supports VoIP applications using SIP. Router features include OSPF, BGP, RIP V1 and V2, Static routes, 802.1d Bridging (all protocols), CLI, Frame Relay and PPP WAN Protocols, SNMP, Telnet, Craft/Console port, TFTP support and stateful inspection firewall.</t>
  </si>
  <si>
    <t>4212912L1</t>
  </si>
  <si>
    <t>4210912L1</t>
  </si>
  <si>
    <t>TA 912, 2ND GEN</t>
  </si>
  <si>
    <t>Total Access 912 - T1 network interface, 12 FXS ports, DSX-1 port, 10/100 BaseT and IP Router.  Includes G.168 Echo Cancellation and support for G.711 and G.729a CODECs.  Supports VoIP applications using SIP.  Router features include OSPF, BGP, RIP V1 and V2, Static routes, 802.1d Bridging (all protocols), CLI, Frame Relay and PPP WAN Protocols, SNMP, Telnet, Craft/Console port, TFTP support and stateful inspection firewall.</t>
  </si>
  <si>
    <t>4212916L1</t>
  </si>
  <si>
    <t>4210916L1</t>
  </si>
  <si>
    <t>TA 916, 2ND GEN</t>
  </si>
  <si>
    <t>Total Access 916 - T1 network interface, 16 FXS ports, DSX-1 port, 10/100 BaseT and IP Router.  Includes G.168 Echo Cancellation and support for G.711 and G.729a CODECs.  Supports VoIP applications using SIP.  Router features include OSPF, BGP, RIP V1 and V2, Static routes, 802.1d Bridging (all protocols), CLI, Frame Relay and PPP WAN Protocols, SNMP, Telnet, Craft/Console port, TFTP support and stateful inspection firewall.</t>
  </si>
  <si>
    <t>4212924L1</t>
  </si>
  <si>
    <t>4210924L1</t>
  </si>
  <si>
    <t>TA 924, 2ND GEN</t>
  </si>
  <si>
    <t>Total Access 924 - T1 network interface, 24 FXS ports, DSX-1 port, 10/100 BaseT and IP Router.  Includes G.168 Echo Cancellation and support for G.711 and G.729a CODECs.  Supports VoIP applications using SIP.  Router features include OSPF, BGP, RIP V1 and V2, Static routes, 802.1d Bridging (all protocols), CLI, Frame Relay and PPP WAN Protocols, SNMP, Telnet, Craft/Console port, TFTP support and stateful inspection firewall.</t>
  </si>
  <si>
    <t>4212924L2</t>
  </si>
  <si>
    <t>4210924L2</t>
  </si>
  <si>
    <t>TA 924, 2ND GEN, 16 FXS/8FXO</t>
  </si>
  <si>
    <t>Total Access 924, 16 FXS + 8 FXO - T1 network interface, 16 FXS ports, 8 FXO ports, DSX-1 port, 10/100 BaseT and IP Router.  Includes G.168 Echo Cancellation and support for G.711 and G.729a CODECs.  Supports VoIP applications using SIP.  Router features include OSPF, BGP, RIP V1 and V2, Static routes, 802.1d Bridging (all protocols), CLI, Frame Relay and PPP WAN Protocols, SNMP, Telnet, Craft/Console port, TFTP support and stateful inspection firewall.</t>
  </si>
  <si>
    <t>4213600L1#ATM</t>
  </si>
  <si>
    <t>TA600R T1 ATM W/DSX-1, 3RD GEN</t>
  </si>
  <si>
    <t>4213600L1#TDM</t>
  </si>
  <si>
    <t>TA600R T1 TDM W/DSX-1,3RD GEN</t>
  </si>
  <si>
    <t>4213612L1#ATM</t>
  </si>
  <si>
    <t>TA 612 T1 ATM W/DSX-1, 3RD GEN</t>
  </si>
  <si>
    <t>Total Access 612, T1 - T1 network interface, DSX-1 (for digital voice), V.35, 10/100 BaseT and IP Router.  12 FXS ports with G.168 Echo Cancellation and ADPCM (G.726) resources.  VoIP/VoATM software loaded.</t>
  </si>
  <si>
    <t>4213612L1#TDM</t>
  </si>
  <si>
    <t>TA 612 T1 TDM W/DSX-1, 3RD GEN</t>
  </si>
  <si>
    <t>Total Access 612, T1 - T1 network interface, V.35, DSX-1, 10/100 BaseT and IP Router.  12 FXS ports.  TDM software loaded.</t>
  </si>
  <si>
    <t>4213612L5</t>
  </si>
  <si>
    <t>TA 612 SHDSL W/DSX-1, 3RD GEN</t>
  </si>
  <si>
    <t>Total Access 612, SHDSL - SHDSL (G.shdsl) network interface, DSX-1 (for digital voice), V.35, 10/100 BaseT and IP Router.  12 FXS ports with G.168 Echo Cancellation and ADPCM (G.726) resources.  Designed for VoIP and VoDSL (BLES) applications.</t>
  </si>
  <si>
    <t>4213616L1#ATM</t>
  </si>
  <si>
    <t>TA 616 T1 ATM W/DSX-1, 3RD GEN</t>
  </si>
  <si>
    <t>Total Access 616, T1 - T1 network interface, DSX-1 (for digital voice), V.35, 10/100 BaseT and IP Router.  16 FXS ports with G.168 Echo Cancellation and ADPCM (G.726) resources.  VoIP/VoATM software loaded.</t>
  </si>
  <si>
    <t>4213616L1#TDM</t>
  </si>
  <si>
    <t>TA 616 T1 TDM W/DSX-1, 3RD GEN</t>
  </si>
  <si>
    <t>Total Access 616, T1 - T1 network interface, V.35, DSX-1, 10/100 BaseT and IP Router.  16 FXS ports.  TDM software loaded.</t>
  </si>
  <si>
    <t>4213616L5</t>
  </si>
  <si>
    <t>TA 616 SHDSL W/DSX-1, 3RD GEN</t>
  </si>
  <si>
    <t>Total Access 616, SHDSL - SHDSL (G.shdsl) network interface, DSX-1 (for digital voice), V.35, 10/100 BaseT and IP Router.  16 FXS ports with G.168 Echo Cancellation and ADPCM (G.726) resources.  Designed for VoIP and VoDSL (BLES) applications.</t>
  </si>
  <si>
    <t>4213624L1#ATM</t>
  </si>
  <si>
    <t>TA624 T1 ATM W/DSX-1,3RD GEN</t>
  </si>
  <si>
    <t>Total Access 624, T1 - T1 network interface, DSX-1 (for digital voice), V.35, 10/100 BaseT and IP Router.  24 FXS ports with G.168 Echo Cancellation and ADPCM (G.726) resources.  VoIP/VoATM software loaded.</t>
  </si>
  <si>
    <t>4213624L1#TDM</t>
  </si>
  <si>
    <t>TA 624 T1 TDM W/DSX-1, 3RD GEN</t>
  </si>
  <si>
    <t>Total Access 624, T1 - T1 network interface, V.35, DSX-1, 10/100 BaseT and IP Router.  24 FXS ports.  TDM software loaded.</t>
  </si>
  <si>
    <t>4213624L1#TDMGOV</t>
  </si>
  <si>
    <t>TA624 W/DSX-1, T1 TDM, 3RD GEN</t>
  </si>
  <si>
    <t>4213624L3#TDM</t>
  </si>
  <si>
    <t>TA624 T1 TDM DSX W/8 FX0</t>
  </si>
  <si>
    <t>Total Access 624, T1 - T1 network interface, V.35, DSX-1, 10/100 BaseT and IP Router.  16 FXS ports and 8 FXO ports.  TDM software loaded.</t>
  </si>
  <si>
    <t>4213624L5</t>
  </si>
  <si>
    <t>TA 624 SHDSL W/DSX-1, 3RD GEN</t>
  </si>
  <si>
    <t>Total Access 624, SHDSL - SHDSL (G.shdsl) network interface, DSX-1 (for digital voice), V.35, 10/100 BaseT and IP Router.  24 FXS ports with G.168 Echo Cancellation and ADPCM (G.726) resources.  Designed for VoIP and VoDSL (BLES) applications.</t>
  </si>
  <si>
    <t>4213640L1#ATM</t>
  </si>
  <si>
    <t>TA 604 T1 ATM W/DSX-1, 3RD GEN</t>
  </si>
  <si>
    <t>Total Access 604, T1 - T1 network interface, DSX-1 (for digital voice), V.35, 10/100 BaseT and IP Router.  Four FXS ports with G.168 Echo Cancellation and ADPCM (G.726) resources.  VoIP/VoATM software loaded.</t>
  </si>
  <si>
    <t>4213640L1#TDM</t>
  </si>
  <si>
    <t>TA 604 T1 TDM W/DSX-1, 3RD GEN</t>
  </si>
  <si>
    <t>Total Access 604, T1 - T1 network interface, V.35, DSX-1, 10/100 BaseT and IP Router.  Four FXS ports. TDM software loaded.</t>
  </si>
  <si>
    <t>4213640L5</t>
  </si>
  <si>
    <t>TA 604 DSX-1 SHDSL, 3RD GEN</t>
  </si>
  <si>
    <t>Total Access 604, SHDSL - SHDSL (G.shdsl) network interface, DSX-1 (for digital voice), V.35, 10/100 BaseT and IP Router.  Four FXS ports with G.168 Echo Cancellation and ADPCM (G.726) resources.  Designed for VoIP and VoDSL (BLES) applications.</t>
  </si>
  <si>
    <t>4213680L1#ATM</t>
  </si>
  <si>
    <t>TA 608 T1 ATM W/DSX-1, 3RD GEN</t>
  </si>
  <si>
    <t>Total Access 608, T1 - T1 network interface, DSX-1 (for digital voice), V.35, 10/100 BaseT and IP Router.  Eight FXS ports with G.168 Echo Cancellation and ADPCM (G.726) resources.  VoIP/VoATM software loaded.</t>
  </si>
  <si>
    <t>4213680L1#TDM</t>
  </si>
  <si>
    <t>TA 608 T1 TDM W/DSX-1, 3RD GEN</t>
  </si>
  <si>
    <t>Total Access 608, T1 - T1 network interface, V.35, DSX-1, 10/100 BaseT and IP Router.  Eight FXS ports.  TDM software loaded.</t>
  </si>
  <si>
    <t>4213680L5</t>
  </si>
  <si>
    <t>TA 608 DSX-1 SHDSL, 3RD GEN</t>
  </si>
  <si>
    <t>Total Access 608, SHDSL - SHDSL (G.shdsl) network interface, DSX-1 (for digital voice), V.35, 10/100 BaseT and IP Router.  Eight FXS ports with G.168 Echo Cancellation and ADPCM (G.726) resources.  Designed for VoIP and VoDSL (BLES) applications.</t>
  </si>
  <si>
    <t>4243908F1</t>
  </si>
  <si>
    <t>4242908L1</t>
  </si>
  <si>
    <t>TOTAL ACCESS 908E, GEN 3</t>
  </si>
  <si>
    <t>4243908F2</t>
  </si>
  <si>
    <t>TA 908E W/LIFELINE FXO,GEN 3</t>
  </si>
  <si>
    <t>4243908F5</t>
  </si>
  <si>
    <t>4242908L5</t>
  </si>
  <si>
    <t>TA 908E GEN3, 30 CH W/LIFELINE</t>
  </si>
  <si>
    <t>4243916F1</t>
  </si>
  <si>
    <t>4242916L1</t>
  </si>
  <si>
    <t>TOTAL ACCESS 916E, GEN 3</t>
  </si>
  <si>
    <t>4243916F2</t>
  </si>
  <si>
    <t>TA 916E W/LIFELINE FXO, GEN 3</t>
  </si>
  <si>
    <t>4243916F5</t>
  </si>
  <si>
    <t>4242916L5</t>
  </si>
  <si>
    <t>TA 916E GEN3, 30 CH W/LIFELINE</t>
  </si>
  <si>
    <t>4243924F1</t>
  </si>
  <si>
    <t>4242924L1</t>
  </si>
  <si>
    <t>TOTAL ACCESS 924E, GEN 3</t>
  </si>
  <si>
    <t>4243924F2</t>
  </si>
  <si>
    <t>TA 924E W/LIFELINE FXO, GEN 3</t>
  </si>
  <si>
    <t>4243924F3</t>
  </si>
  <si>
    <t>4242924L2</t>
  </si>
  <si>
    <t>TA 924E 16 FXS + 9 FXO</t>
  </si>
  <si>
    <t>4243924F5</t>
  </si>
  <si>
    <t>4242924L5</t>
  </si>
  <si>
    <t>TA 924E GEN3, 30 CH W/LIFELINE</t>
  </si>
  <si>
    <t>4700100G1SBC</t>
  </si>
  <si>
    <t>NV 6310 W/ SBC FEATURE PACK</t>
  </si>
  <si>
    <t>NetVanta 6310 including Session Border Controller Feature Pack- 2 NIM2 slots, T1/E1 PRI for ANSI/ETSI PRI, Two 10/100 BaseT and IP Router.  Includes G.168 Echo Cancellation and support for G.711 and G.729a CODECs.  In addition to stateful inspection firewall, B2BUA, SIP proxy, and full featured business class router, the SBC feature pack includes robust features such as SIP header manipulation, transcoding, and media anchoring for normalization between disparate SIP networks.  Supports 50 simultaneous sessions.</t>
  </si>
  <si>
    <t>4700252F1</t>
  </si>
  <si>
    <t>NETVANTA 6250, 8 FXS</t>
  </si>
  <si>
    <t>4700252F2</t>
  </si>
  <si>
    <t>NETVANTA 6250 8 FXS W/LIFELINE</t>
  </si>
  <si>
    <t>4700254F1</t>
  </si>
  <si>
    <t>NETVANTA 6250, 16 FXS</t>
  </si>
  <si>
    <t>4700254F2</t>
  </si>
  <si>
    <t>NETVANTA 6250 16 FXS W/LIFELIN</t>
  </si>
  <si>
    <t>4700256F1</t>
  </si>
  <si>
    <t>NETVANTA 6250, 24 FXS</t>
  </si>
  <si>
    <t>4700256F2</t>
  </si>
  <si>
    <t>4700256F3</t>
  </si>
  <si>
    <t>NETVANTA 6250 16 FXS + 9 FXO</t>
  </si>
  <si>
    <t>4700340F2</t>
  </si>
  <si>
    <t>NV3140 DESKTOP W/ EFP</t>
  </si>
  <si>
    <t>Fixed-port Ethernet access Router designed for Internet access, MPLS, Ethernet services, VPN connectivity, and Hosted VoIP. Includes 3 integral 10/100/1000BaseT Ethernet interfaces and one USB interface for 3G/4G access. Standards-based eBGP/iBGP, OSPF, RIP V1/V2, static routing and bridging protocols, VRRP and multi-VRF functionality. Full featured QoS mechanism for classification, marking and queuing traffic. Integrated NAT and stateful inspection firewall. Industry standard Command Line Interface, SNMP, Telnet, Craft/Console port, TFTP, SSH, and HTTP management support. Standalone desktop housing with external power supply. Includes Enhanced Feature Pack software for IPSec-based VPN supporting DES/3DES/AES encryption and Voice Quality Monitoring for MOS detection, packet loss, jitter and delay.</t>
  </si>
  <si>
    <t>4700341F2</t>
  </si>
  <si>
    <t>NV3140 W/ EFP</t>
  </si>
  <si>
    <t>4700470F1</t>
  </si>
  <si>
    <t>NV1600 DUAL STACKING / 0.5 M</t>
  </si>
  <si>
    <t>Stacking module for use with NetVanta 1600 series switches.  Provides two 10Gbps (16Gbps in ActivChassis mode) stacking interfaces.   Includes one 1/2 meter XIM stacking cable (1700500F1).</t>
  </si>
  <si>
    <t>4700470F2</t>
  </si>
  <si>
    <t>NV1600 DUAL STACKING / 2 M</t>
  </si>
  <si>
    <t>Stacking module for use with NetVanta 1600 series switches.  Provides two 10Gbps (16Gbps in ActivChassis mode) stacking interfaces.   Includes one 2 meter XIM stacking cable (1700500F2).</t>
  </si>
  <si>
    <t>4700470F5</t>
  </si>
  <si>
    <t>NV1600 DUAL STACKING / 5 M</t>
  </si>
  <si>
    <t>Stacking module for use with NetVanta 1600 series switches.  Provides two 10Gbps (16Gbps in ActivChassis mode) stacking interfaces.   Includes one 5 meter XIM stacking cable (1700500F5).</t>
  </si>
  <si>
    <t>4700502G1</t>
  </si>
  <si>
    <t>ETHERNET PROT DEVICE</t>
  </si>
  <si>
    <t>Provides protection against electromagnetic surges due to lightning or other types of interference for Ethernet Ports on NetVanta products, when connected to Outside Plant Ethernet Cabling. Includes 2 – 1700502G1 Ethernet Port Protection Devices for protecting both ends of an Outside Plant installation.</t>
  </si>
  <si>
    <t>4700502G2</t>
  </si>
  <si>
    <t>ETHERNET PROT+POE INJ</t>
  </si>
  <si>
    <t>Provides protection against electromagnetic surges due to lightning or other types of interference for Ethernet Ports on NetVanta products, when connected to Outside Plant Ethernet Cabling. Includes 2 – 1700502G1 Ethernet Port Protection Devices for protecting both ends of an Outside Plant installation and 1 – PoE injector for providing PoE to a device on the far-end of the Outside Plant cabling.</t>
  </si>
  <si>
    <t>4700531F1</t>
  </si>
  <si>
    <t>NETVANTA 1131 / RPS CABLE</t>
  </si>
  <si>
    <t>4700532F1</t>
  </si>
  <si>
    <t>NETVANTA 1131 / EPS CABLE</t>
  </si>
  <si>
    <t>4700568F1</t>
  </si>
  <si>
    <t>NETVANTA 1638 - AC</t>
  </si>
  <si>
    <t>NETVANTA 1600</t>
  </si>
  <si>
    <t>4700569F1</t>
  </si>
  <si>
    <t>NETVANTA 1638P - AC</t>
  </si>
  <si>
    <t>NETVANTA 1600 POE</t>
  </si>
  <si>
    <t>4700630G2</t>
  </si>
  <si>
    <t>NTVNTA 4430 W/ENHANCE FEAT PCK</t>
  </si>
  <si>
    <t>NetVanta 4430 (1700630E1) chassis with Enhanced Feature Pack (EFP) software,  adding support for up to 1000 IPSec VPN tunnels and support for Voice Quality Monitoring (VQM).</t>
  </si>
  <si>
    <t>4700630G3SBC</t>
  </si>
  <si>
    <t>NETVANTA 4430 SBC</t>
  </si>
  <si>
    <t>NetVanta 4430 including Session Border Controller Feature Pack. Chassis includes 2 10/100/1000BaseT and 1 10/100BaseT Ethernet interfaces, with option module slots for WAN expansion.  In addition to stateful inspection firewall, B2BUA, SIP proxy, and full featured business class router, the SBC feature pack includes robust features such as back-to-back user agent, SIP header manipulation and media anchoring for normalization between disparate SIP networks.  Supports 300 simultaneous sessions.</t>
  </si>
  <si>
    <t>4700633G1</t>
  </si>
  <si>
    <t>NTVNTA 4430 OCTAL T1/E1 BUNDLE</t>
  </si>
  <si>
    <t>Access Router designed for Internet access, MPLS, frame relay, Ethernet services, point-to-point, and VPN connectivity. Includes 1 Octal T1/E1 Wide Module.  Also includes 2 NIM/DIM slots for existing NIMs and DIMs, 2 integral Gigabit/SFP module slots, and 1 10/100BaseT Ethernet interface..  Features include IP routing, OSPF, BGP, RIP V1 and V2, Static routes, 802.1d Bridging (all protocols), Command Line Interface, Frame Relay and PPP WAN Protocols, SNMP, Telnet, Craft/Console port, TFTP support,  stateful inspection firewall.  1U metal chassis.</t>
  </si>
  <si>
    <t>4702595F15</t>
  </si>
  <si>
    <t>OSP POE INJECTOR/PROTECTOR BUN</t>
  </si>
  <si>
    <t>Provides protection against electromagnetic surges due to lightning or other types of interference for PoE Ethernet Ports on NetVanta PoE products, when connected to Outside Plant Ethernet Cabling.  This protector device will protect the PoE port while passing PoE to an end device connected to Outside Plant cable.  Includes PoE Injector power supply (1700501F1) for cases where the device is used with non-PoE Adtran products.  RoHS compliant.</t>
  </si>
  <si>
    <t>4702595G16</t>
  </si>
  <si>
    <t>NETV ACTIVREACH ETH PROT BUNDL</t>
  </si>
  <si>
    <t>4740202G10</t>
  </si>
  <si>
    <t>NV 6240 8 FXS/ 30 DSP</t>
  </si>
  <si>
    <t>4740202G11</t>
  </si>
  <si>
    <t>NV 6240 8 FXS/30 DSP/ 2FXO</t>
  </si>
  <si>
    <t>4740202G20</t>
  </si>
  <si>
    <t>NV 6240 8 FXS/ 60 DSP</t>
  </si>
  <si>
    <t>4740202G21</t>
  </si>
  <si>
    <t>NV 6240 8 FXS/60 DSP/ 2FXO</t>
  </si>
  <si>
    <t>4740204G10</t>
  </si>
  <si>
    <t>NV 6240 16 FXS/ 30 DSP</t>
  </si>
  <si>
    <t>4740204G11</t>
  </si>
  <si>
    <t>NV 6240 16 FXS/30 DSP/ 2FXO</t>
  </si>
  <si>
    <t>4740204G20</t>
  </si>
  <si>
    <t>NV 6240 16 FXS/ 60 DSP</t>
  </si>
  <si>
    <t>4740204G21</t>
  </si>
  <si>
    <t>NV 6240 16 FXS/60 DSP/ 2FXO</t>
  </si>
  <si>
    <t>4740206G10</t>
  </si>
  <si>
    <t>NV 6240 24 FXS/ 30 DSP</t>
  </si>
  <si>
    <t>4740206G11</t>
  </si>
  <si>
    <t>NV 6240 24 FXS/ 30 DSP/ 2FXO</t>
  </si>
  <si>
    <t>4740206G20</t>
  </si>
  <si>
    <t>NV 6240 24 FXS/ 60 DSP</t>
  </si>
  <si>
    <t>4740206G21</t>
  </si>
  <si>
    <t>NV 6240 24 FXS/ 60 DSP/ 2FXO</t>
  </si>
  <si>
    <t>4740207G11</t>
  </si>
  <si>
    <t>NV 6240 16 FXS/3 0 DSP/ 10FXO</t>
  </si>
  <si>
    <t>4740207G21</t>
  </si>
  <si>
    <t>NV 6240 16 FXS/ 60 DSP/ 10FXO</t>
  </si>
  <si>
    <t>12804205L1A</t>
  </si>
  <si>
    <t>TRACER 4205 DS3 PLAN A</t>
  </si>
  <si>
    <t>19" x 1U rack mount integrated DS-3 radio. Incorporates system electrical and DS-3 75 ohm dual-BNC interfaces, user controls, indicators and digital modulation processing. 5.8 GHz ISM band transmitter and receiver, 100 milliwatt maximum output power.  +/-21 to +/-60 VDC input.</t>
  </si>
  <si>
    <t>DRM1P50CRA</t>
  </si>
  <si>
    <t>12804205L1B</t>
  </si>
  <si>
    <t>TRACER 4205 DS3 PLAN B</t>
  </si>
  <si>
    <t>DRM1P60CRA</t>
  </si>
  <si>
    <t>12805045L1A</t>
  </si>
  <si>
    <t>TRACER 5045 BRIDGE, PLAN A</t>
  </si>
  <si>
    <t>19" x 1U rack mount wireless bridge and layer 2 switch. Incorporates system electrical and 4 port 10/100BaseT Ethernet interfaces, user controls, indicators and digital modulation processing. 5.8 GHz ISM band transmitter and receiver with 100 milliwatt maximum output power.  +/-21 to +/-60 VDC input.</t>
  </si>
  <si>
    <t>12805045L1B</t>
  </si>
  <si>
    <t>TRACER 5045 BRIDGE, PLAN B</t>
  </si>
  <si>
    <t>12806200L1</t>
  </si>
  <si>
    <t>TRACER 6200 MODULAR IDU</t>
  </si>
  <si>
    <t>19" x 1U rack mount modular indoor unit (IDU) capable of supporting  T1/E1 and Ethernet connectivity up to 16 Mbps.  System features two modular interface slots and supports quad T1, quad E1, and four port Ethernet switch cards, up to 8xT1/E1 total bandwidth.   Cards/modules must be ordered separately.  FLASH downloadable via TFTP or serial port.  Must be used with TRACER 6320 ODU.  +/-21 to +/-60 VDC input.</t>
  </si>
  <si>
    <t>DRM4GJ0DRA</t>
  </si>
  <si>
    <t>12806320L1A</t>
  </si>
  <si>
    <t>TRACER 6320 5.8 GHZ ODU PLAN A</t>
  </si>
  <si>
    <t>13" x 10.5" x 5" environmentally protected outdoor unit (ODU) suitable for mounting to tower or other external structure.  Provides the conversion between the TRACER 6200 indoor unit (IDU) and the antenna system.  5.8 GHz transmitter and receiver, 100 milliwatt maximum output power.  Must be used with TRACER 6200 IDU.  +/-21 to +/-60 VDC input.</t>
  </si>
  <si>
    <t>DRM4HK0DRA</t>
  </si>
  <si>
    <t>12806320L1B</t>
  </si>
  <si>
    <t>TRACER 6320 5.8 GHZ ODU PLAN B</t>
  </si>
  <si>
    <t>DRM4HL0DRA</t>
  </si>
  <si>
    <t>12806410L2A</t>
  </si>
  <si>
    <t>TRACER 6410 2.4 HI PWR A</t>
  </si>
  <si>
    <t>19" x 1U rack mount integrated modular radio capable of supporting  T1/E1 and Ethernet connectivity up to 16 Mbps.  System features two modular interface slots and supports quad T1, quad E1, and four port Ethernet switch cards, up to 8xT1/E1 total bandwidth.   Cards/modules must be ordered separately.  FLASH downloadable via TFTP or serial port.  2.4 GHz transmitter and receiver, 500 milliwatt (+27 dBm) maximum output power, +/-21 to +/-60 VDC input.</t>
  </si>
  <si>
    <t>DRM4NM0DRA</t>
  </si>
  <si>
    <t>12806410L2B</t>
  </si>
  <si>
    <t>TRACER 6410 2.4 HI PWR B</t>
  </si>
  <si>
    <t>DRM4NN0DRA</t>
  </si>
  <si>
    <t>12806420L2A</t>
  </si>
  <si>
    <t>TRACER 6420 5.8 +24DBM,A</t>
  </si>
  <si>
    <t>19" x 1U rack mount integrated modular radio capable of supporting  T1/E1 and Ethernet connectivity up to 16 Mbps.  System features two modular interface slots and supports quad T1, quad E1, and four port Ethernet switch cards, up to 8xT1/E1 total bandwidth.   Cards/modules must be ordered separately.  FLASH downloadable via TFTP or serial port.  5.8 GHz transmitter and receiver, 250 milliwatt (+24 dBm) maximum output power, +/-21 to +/-60 VDC input.</t>
  </si>
  <si>
    <t>12806420L2B</t>
  </si>
  <si>
    <t>TRACER 6420 5.8 +24DBM,B</t>
  </si>
  <si>
    <t>17004660F1</t>
  </si>
  <si>
    <t>NETVANTA 4660</t>
  </si>
  <si>
    <t>NetVanta 4660 Carrier Ethernet Customer Edge Router.  Integrated device for layer 2 and layer 3 termination, including IP VPN and ELAN services.  Includes 5 Gigabit Ethernets (4 combo, 1 fiber). Supports Carrier Ethernet WAN access modules for terminating VDSL, SHDSL, and T1 EFM. (Modules sold separately).</t>
  </si>
  <si>
    <t>17004661F1</t>
  </si>
  <si>
    <t>NETV 4660 POWER SUPPLY</t>
  </si>
  <si>
    <t>Spare AC power supply for NetVanta 4660/5660.  NOTE:  Power supply is included with the original router.  This is only needed for sparing purposes.</t>
  </si>
  <si>
    <t>17005660F1</t>
  </si>
  <si>
    <t>NETVANTA 5660</t>
  </si>
  <si>
    <t>NetVanta 5660 Carrier Ethernet Customer Edge Gigabit Router.  Integrated device for layer 2 and layer 3 termination, including IP VPN and ELAN services.  Includes 5 Gigabit Ethernets (4 combo, 1 fiber). Supports Carrier Ethernet WAN access modules for terminating VDSL and SHDSL (Modules sold separately).</t>
  </si>
  <si>
    <t>17006410F1</t>
  </si>
  <si>
    <t>NETVANTA 6410</t>
  </si>
  <si>
    <t>NetVanta 6410 - 1000 Session eSBC with 2x10/100/1000 Ethernet Interfaces</t>
  </si>
  <si>
    <t>17101524F1</t>
  </si>
  <si>
    <t>NETVANTA 1550-24</t>
  </si>
  <si>
    <t>17101524PF1</t>
  </si>
  <si>
    <t>NETVANTA 1550-24P</t>
  </si>
  <si>
    <t>17101548F1</t>
  </si>
  <si>
    <t>NETVANTA 1550-48</t>
  </si>
  <si>
    <t>17101548PF1</t>
  </si>
  <si>
    <t>NETVANTA 1550-48P</t>
  </si>
  <si>
    <t>17406368F1</t>
  </si>
  <si>
    <t>NV CE QUAD SHDSL EFM, ANNEX A</t>
  </si>
  <si>
    <t>Quad SHDSL Carrier Ethernet Annex A Module used in NetVanta 4660, NetVanta 5660, and NetVanta 6360.  Provides 4 ports of EFM-bonded SHDSL.</t>
  </si>
  <si>
    <t>17406368F3</t>
  </si>
  <si>
    <t>NV CE QUAD SHDSL EFM, ANNEX B</t>
  </si>
  <si>
    <t>Quad SHDSL Carrier Ethernet Annex B Module used in NetVanta 4660, NetVanta 5660, and NetVanta 6360.  Provides 4 ports of EFM-bonded SHDSL.</t>
  </si>
  <si>
    <t>17406369F1</t>
  </si>
  <si>
    <t>NV CE QUAD VDSL EFM, ANNEX A</t>
  </si>
  <si>
    <t>Quad VDSL2 Carrier Ethernet Annex A Module used in NetVanta 4660, NetVanta 5660, and NetVanta 6360.  Provides 4 ports of EFM-bonded VDSL2.</t>
  </si>
  <si>
    <t>17406369F3</t>
  </si>
  <si>
    <t>NV CE QUAD VDSL EFM, ANNEX B</t>
  </si>
  <si>
    <t>Quad VDSL2 Carrier Ethernet Annex B Module used in NetVanta 4660, NetVanta 5660, and NetVanta 6360.  Provides 4 ports of EFM-bonded VDSL2.</t>
  </si>
  <si>
    <t>17806368F1</t>
  </si>
  <si>
    <t>NV CE OCTAL SHDSL EFM, ANNEX A</t>
  </si>
  <si>
    <t>Octal SHDSL Carrier Ethernet Annex A Module used in NetVanta 4660, NetVanta 5660, and NetVanta 6360.  Provides 4 ports of EFM-bonded SHDSL.</t>
  </si>
  <si>
    <t>17806368F3</t>
  </si>
  <si>
    <t>NV CE OCTAL SHDSL EFM, ANNEX B</t>
  </si>
  <si>
    <t>Octal SHDSL Carrier Ethernet Annex B Module used in NetVanta 4660, NetVanta 5660, and NetVanta 6360.  Provides 4 ports of EFM-bonded SHDSL.</t>
  </si>
  <si>
    <t>19506240G3</t>
  </si>
  <si>
    <t>NV6240 SBC FEATURE PCK UPGRADE</t>
  </si>
  <si>
    <t>In addition to stateful inspection firewall, B2BUA, SIP proxy, and full featured business class router, the SBC feature pack includes robust features such as SIP header manipulation, media anchoring, and transcoding for normalization between disparate SIP networks.  Supports 50 simultaneous sessions.</t>
  </si>
  <si>
    <t>19506310G3</t>
  </si>
  <si>
    <t>NV6310/6330 SBC FEATURE PCK UG</t>
  </si>
  <si>
    <t>19506355G3</t>
  </si>
  <si>
    <t>NV6355 SBC FEATURE PCK UPGRADE</t>
  </si>
  <si>
    <t>47006332G1</t>
  </si>
  <si>
    <t>NETVANTA 6332  8FXS</t>
  </si>
  <si>
    <t>NetVanta 6330 – 8 FXS - 1 NIM2 slot, 8 FXS ports, 2 FXO ports, Two 10/100 BaseT and IP Router.  Includes G.168 Echo Cancellation and support for G.711 and G.729a CODECs.  Supports VoIP applications using SIP.  Router features include OSPF, BGP, RIP V1 and V2, Static routes, 802.1d Bridging (all protocols), CLI, SNMP, Telnet, Craft/Console port, TFTP support and stateful inspection firewall.</t>
  </si>
  <si>
    <t>47006334G1</t>
  </si>
  <si>
    <t>NETVANTA 6334 16FXS</t>
  </si>
  <si>
    <t>NetVanta 6330 – 16 FXS - 1 NIM2 slot, 16 FXS ports, 2 FXO ports, Two 10/100 BaseT and IP Router.  Includes G.168 Echo Cancellation and support for G.711 and G.729a CODECs.  Supports VoIP applications using SIP.  Router features include OSPF, BGP, RIP V1 and V2, Static routes, 802.1d Bridging (all protocols), CLI, SNMP, Telnet, Craft/Console port, TFTP support and stateful inspection firewall.</t>
  </si>
  <si>
    <t>47006336G1</t>
  </si>
  <si>
    <t>NETVANTA 6336 24FXS</t>
  </si>
  <si>
    <t>NetVanta 6330 – 24 FXS - 1 NIM2 slot, 24 FXS ports, 2 FXO ports, Two 10/100 BaseT and IP Router.  Includes G.168 Echo Cancellation and support for G.711 and G.729a CODECs.  Supports VoIP applications using SIP.  Router features include OSPF, BGP, RIP V1 and V2, Static routes, 802.1d Bridging (all protocols), CLI, SNMP, Telnet, Craft/Console port, TFTP support and stateful inspection firewall.</t>
  </si>
  <si>
    <t>47006337G1</t>
  </si>
  <si>
    <t>NETV 6337 16FXS+8FXO</t>
  </si>
  <si>
    <t>NetVanta 6330 – 16 FXS + 8 FX0 - 1 NIM2 slot, 16 FXS, 8 FXO ports via amphenol connector, 2 additional on-board FXO ports, Two 10/100 BaseT and IP Router.  Includes G.168 Echo Cancellation and support for G.711 and G.729a CODECs.  Supports VoIP applications using SIP.  Router features include OSPF, BGP, RIP V1 and V2, Static routes, 802.1d Bridging (all protocols), CLI, SNMP, Telnet, Craft/Console port, TFTP support and stateful inspection firewall.</t>
  </si>
  <si>
    <t>47006362F1</t>
  </si>
  <si>
    <t>NV 6360 8 FXS</t>
  </si>
  <si>
    <t>NetVanta 6360 Carrier Ethernet Customer Edge IP Business Gateway.  Integrated device for layer 2 and layer 3 service termination, including SIP gateway functionality.  Includes 8 FXS ports, 1 lifeline FXO interface, 2 E1/PRI/PRA interfaces, and 5 Gigabit Ethernets (1 combo, 1 fiber, and 3 copper). Supports Carrier Ethernet WAN access modules for terminating VDSL, SHDSL, and T1 EFM. (Modules sold separately).</t>
  </si>
  <si>
    <t>47006364F1</t>
  </si>
  <si>
    <t>NV 6360 16 FXS</t>
  </si>
  <si>
    <t>NetVanta 6360 Carrier Ethernet Customer Edge IP Business Gateway.  Integrated device for layer 2 and layer 3 service termination, including SIP gateway functionality.  Includes 16 FXS ports, 1 lifeline FXO interface, 2 E1/PRI/PRA interfaces, and 5 Gigabit Ethernets (1 combo, 1 fiber, and 3 copper). Supports Carrier Ethernet WAN access modules for terminating VDSL, SHDSL, and T1 EFM. (Modules sold separately).</t>
  </si>
  <si>
    <t>47006366F1</t>
  </si>
  <si>
    <t>NV 6360 24 FXS</t>
  </si>
  <si>
    <t>NetVanta 6360 Carrier Ethernet Customer Edge IP Business Gateway.  Integrated device for layer 2 and layer 3 service termination, including SIP gateway functionality.  Includes 24 FXS ports, 1 lifeline FXO interface, 2 E1/PRI/PRA interfaces, and 5 Gigabit Ethernets (1 combo, 1 fiber, and 3 copper). Supports Carrier Ethernet WAN access modules for terminating VDSL, SHDSL, and T1 EFM. (Modules sold separately).</t>
  </si>
  <si>
    <t>47006367F1</t>
  </si>
  <si>
    <t>NV 6360 16 FXS + 8 FXO</t>
  </si>
  <si>
    <t>NetVanta 6360 Carrier Ethernet Customer Edge IP Business Gateway.  Integrated device for layer 2 and layer 3 service termination, including SIP gateway functionality.  Includes 16 FXS ports, 1 lifeline FXO interface, 8 always-on FXO interfaces, 2 E1/PRI/PRA interfaces, and 5 Gigabit Ethernets (1 combo, 1 fiber, and 3 copper). Supports Carrier Ethernet WAN access modules for terminating VDSL, SHDSL, and T1 EFM. (Modules sold separately).</t>
  </si>
  <si>
    <t>ALJP Price based on Discount Matrix on tab 1</t>
  </si>
  <si>
    <t>% Off List</t>
  </si>
  <si>
    <t>TOP 40 PICK</t>
  </si>
  <si>
    <t>Remote predictive site survey, to be used for an indoor Bluesocket vWLAN deployment prior to installation.  This part number may be purchased as a standalone item, ProStart installation services are not required.  Includes remote data gathering of the site environment and creation of a heat map deliverable to the ADTRAN partner.  The partner or end user must provide scaled floor plans.  Valid up to 40,000 square feet or 4 floors.  Excludes analysis of third party access points.  ADTRAN ProStart support is delivered during normal business hours, 8 am -5pm site time, Monday through Friday.</t>
  </si>
  <si>
    <t>ProStart After Hours Remote (excludes Sunday &amp; Holidays) telephone support of customer installation of  NetVanta 5305 Enhanced Install (includes BGP, IGMP, QOS, VPN, VRRP)</t>
  </si>
  <si>
    <t>ProStart Sunday/Holiday Remote telephone support of customer installation of upgrade for NetVanta routers and switches to the Enhanced Feature Pack.</t>
  </si>
  <si>
    <t>ProStart Sunday/Holiday Remote telephone support of customer installation of  NetVanta 5305 Enhanced Install (includes BGP, IGMP, QOS, VPN, VRRP)</t>
  </si>
  <si>
    <t>ProStart Remote indoor Installation for Bluesocket vWLAN including: dedicated project manager, dedicated project engineer, custom data gathering,  custom configurations, and remote technical assistance during test and turn up.  Used for ProCloud Wi-Fi implementations or for installation and configuration of a customer's vWLAN server (VMware or appliance).   Includes 14 calendar day labor warranty.  ADTRAN ProStart support is delivered during normal business hours, 8 am -5pm site time, Monday through Friday.   Used for indoor installations of more than 15 APs per site and in conjunction with the per BSAP ProStart Remote Installation (1100ALR2101WIF1 required).</t>
  </si>
  <si>
    <t>ProStart Remote installation for a Bluesocket Access Point (1920, 1925, 1930, 1935, 1940, 2020, 2030, 2035, 2135, 3040, 3045).  This part number must be purchased in conjunction with either the ProStart Remote Installation for Bluesocket vWLAN or the ProStart Remote Installation for Bluesocket vWLAN with ProCloud Wi-Fi.  Part number includes remote configuration, testing, and turn up support of a BSAP. Includes 14 calendar day labor warranty.  ADTRAN ProStart support is delivered during normal business hours, 8 am -5pm site time, Monday through Friday.  Per AP charge used with 1100ALR1001WIF1 for installations of more than 15 APs "Per Site".</t>
  </si>
  <si>
    <t>Remote system upgrade for NetVanta 7100, VSMB (Very Small Business) units to activate support up to 100 users Mon-Fri 8am-5pm site time.  Does not include configuration for new users. The NetVanta 7100 being upgraded must have been bought as a standalone 4200796G1#VSMB</t>
  </si>
  <si>
    <t>ProStart Remote telephone support of customer installation of TA 904, 908, 912, TA 908e, TA 908eSBC, NetVanta 6310, NetVanta 6330 8FXS,  NetVanta 6360 8FXS, NetVanta 6240 8FXS, NetVanta 6310 SBC, NetVanta 6250 8FXS, NetVanta 6250 8 FXS with lifeline, NetVanta 6250 8 FXS with SBC Feature Pack</t>
  </si>
  <si>
    <t>ProStart Remote telephone support of customer installation of NetVanta 1238, 1238P, 1550-48, 1550-48P, without VLAN, Mgmt., SNMP, CoS. Includes ProCloud installation if ProCloud service also ordered.</t>
  </si>
  <si>
    <t>ProStart Remote telephone support of customer installation of NetVanta 1238, 1238P, 1550-48, 1550-48P, includes programming for VLAN, Mgmt., SNMP, CoS.  Includes ProCloud installation if ProCloud service also ordered.</t>
  </si>
  <si>
    <t>ProStart Remote telephone support of customer installation of NetVanta 1638, 1638P. Includes ProCloud installation if ProCloud service also ordered.</t>
  </si>
  <si>
    <t>ProStart Remote Installation for a NetVanta 1535P or 1235P during normal business hours, Monday through Friday, 8 am until 5 pm local time. Includes ProCloud installation if ProCloud service also ordered.</t>
  </si>
  <si>
    <t>ProStart Remote Installation of a Media Converter during normal business hours, Monday through Friday, 8 am until 5 pm local time, must be sold in conjunction with ProStart Remote Installation for a NetVanta 1235P/1535P</t>
  </si>
  <si>
    <t>ProStart After Hours Remote (excludes Sunday &amp; Holidays) telephone support of customer installation of NetVanta 1238, 1238P, 1550-48, 1550-48P, without VLAN, Mgmt., SNMP, CoS. Includes ProCloud installation if ProCloud service also ordered.</t>
  </si>
  <si>
    <t>ProStart After Hours Remote (excludes Sunday &amp; Holidays) telephone support of customer installation of NetVanta 1238, 1238P, 1550-48, 1550-48P, includes programming for VLAN, Mgmt., SNMP, CoS. Includes ProCloud installation if ProCloud service also ordered.</t>
  </si>
  <si>
    <t>ProStart After Hours Remote (excludes Sunday &amp; Holidays) telephone support of customer installation of NetVanta 1638, 1638P. Includes ProCloud installation if ProCloud service also ordered.</t>
  </si>
  <si>
    <t>ProStart After Hours Remote Installation for a NetVanta 1535P or 1235P. Includes ProCloud installation if ProCloud service also ordered.</t>
  </si>
  <si>
    <t>ProStart After Hours Remote Installation of a Media Converter, must be sold in conjunction with ProStart Remote Installation for a NetVanta 1535P/1235P</t>
  </si>
  <si>
    <t>1100ALR11532N</t>
  </si>
  <si>
    <t>PROSTART REM AFHR NV1700</t>
  </si>
  <si>
    <t>ProStart After Hours Remote (excludes Sunday &amp; Holidays) telephone support of customer installation of ADTRAN 1700 Series Switch</t>
  </si>
  <si>
    <t>ProStart Sunday/Holiday Remote telephone support of customer installation of  NetVanta 1238, 1238P, 1550-48, 1550-48P, without VLAN, Mgmt., SNMP, CoS. Includes ProCloud installation if ProCloud service also ordered.</t>
  </si>
  <si>
    <t>ProStart Sunday/Holiday Remote telephone support of customer installation of  NetVanta 1238, 1238P, 1550-48, 1550-48P, includes programming for VLAN, Mgmt., SNMP, CoS. Includes ProCloud installation if ProCloud service also ordered.</t>
  </si>
  <si>
    <t>ProStart Sunday/Holiday Remote telephone support of customer installation of NetVanta 1638, 1638P. Includes ProCloud installation if ProCloud service also ordered.</t>
  </si>
  <si>
    <t>ProStart Sunday / Holiday Remote Installation for a NetVanta 1535P or 1235P. Includes ProCloud installation if ProCloud service also ordered.</t>
  </si>
  <si>
    <t>ProStart Sunday / Holiday Remote Installation of a Media Converter, must be sold in conjunction with ProStart Remote Installation for a NetVanta 1535P</t>
  </si>
  <si>
    <t>1100ALR12032N</t>
  </si>
  <si>
    <t>PROSTART REM SUNHOL NV1700</t>
  </si>
  <si>
    <t>ProStart Sunday/Holiday Remote telephone support of customer installation of ADTRAN 1700 Series Switch</t>
  </si>
  <si>
    <t>This part number provides a Professional Service Voucher - 1 Pack.  Professional Service Vouchers (PSV) are redeemable with ADTRAN in exchange for both Problem Resolution Assistance Services and First Line Support Services.  Covered products listing available at www.adtran.com/psv.</t>
  </si>
  <si>
    <t>This part number provides a Professional Service Voucher - 5 Pack.  Professional Service Vouchers (PSV) are redeemable with ADTRAN in exchange for both Problem Resolution Assistance Services and First Line Support Services.  Covered products listing available at www.adtran.com/psv.</t>
  </si>
  <si>
    <t>This part number provides a Professional Service Voucher - 10 Pack.  Professional Service Vouchers (PSV) are redeemable with ADTRAN in exchange for both Problem Resolution Assistance Services and First Line Support Services.  Covered products listing available at www.adtran.com/psv.</t>
  </si>
  <si>
    <t>This part number provides a Professional Service Voucher - 25 Pack.  Professional Service Vouchers (PSV) are redeemable with ADTRAN in exchange for both Problem Resolution Assistance Services and First Line Support Services</t>
  </si>
  <si>
    <t>This part number provides a Professional Service Voucher - 50 Pack.  Professional Service Vouchers (PSV) are redeemable with ADTRAN in exchange for both Problem Resolution Assistance Services and First Line Support Services.  Covered products listing available at www.adtran.com/psv.</t>
  </si>
  <si>
    <t>This part number provides a Professional Service Voucher - 75 Pack.  Professional Service Vouchers (PSV) are redeemable with ADTRAN in exchange for both Problem Resolution Assistance Services and First Line Support Services.  Covered products listing available at www.adtran.com/psv.</t>
  </si>
  <si>
    <t>This part number provides a Professional Service Voucher - 100 Pack.  Professional Service Vouchers (PSV) are redeemable with ADTRAN in exchange for both Problem Resolution Assistance Services and First Line Support Services.  Covered products listing available at www.adtran.com/psv.</t>
  </si>
  <si>
    <t>ProStart Onsite Wireless Survey, intended for indoor Bluesocket vWLAN or ProCloud deployments.  This service can be used as an addition to any ProStart implementation, be bought standalone during the sales cycle, or can be bought post-implementation to review the wireless network design and propose changes or enhancements.  Deliverables will include: purpose statement, survey information, RF analysis (heat map), AP placement map, capacity, channel and power plan.  Valid for 5,000 square feet.  Use quantity one of this part number for each 5,000 square feet to be surveyed.  Excludes analysis of third party access points.  ADTRAN ProStart support is delivered during normal business hours, 8 am - 5 pm local site time, Monday through Friday.  Services are scheduled a minimum of five business days in advance upon receipt of order.  Qty 2 (minimum of 10,000 square feet) required.</t>
  </si>
  <si>
    <t>ProStart After Hours On-Site Installation (excludes Sunday &amp; Holidays) NetVanta 5305 Enhanced Install (includes BGP, IGMP, QOS, VPN, VRRP)</t>
  </si>
  <si>
    <t>ProStart Sunday/Holiday On-Site Installation of  NetVanta 5305 Enhanced Install (includes BGP, IGMP, QOS, VPN, VRRP)</t>
  </si>
  <si>
    <t>ProStart Onsite indoor Installation for Bluesocket vWLAN including: dedicated project manager, dedicated project engineer, custom data gathering, remote predictive site survey, custom configurations,and an ADTRAN authorized onsite technician during test and turn up.  Used for ProCloud Wi-Fi implementations or for installation and configuration of a customer's vWLAN server (VMware or appliance).   Includes 14 calendar day labor warranty. ADTRAN ProStart support is delivered during normal business hours, 8 am -5pm site time, Monday through Friday.  Used for indoor installations of more than 15 APs per site and in conjunction with the per BSAP ProStart Onsite Installation (1100ALS2101WIF1 required).</t>
  </si>
  <si>
    <t>ProStart Onsite  indoor installation per Bluesocket Access Point (1920, 1925, 1930, 1935, 2020, 2030, 2035, 3040, 3045 ).  Part number must be puchased in conjunction with a ProStart Onsite indoor installation for Bluesocket vWLAN.  The part number includes configuration of the AP, remote support during test and turn up, onsite mounting of the AP on a wall or drop ceiling (up to 12 ft high), and connection of the AP to existing cabling. Includes 14 calendar day labor warranty.  ADTRAN ProStart support is delivered during normal business hours, 8 am -5pm site time, Monday through Friday.   Per AP charge used with 1100ALS1001WIF1 for installations of more than 15 APs per site.</t>
  </si>
  <si>
    <t>On-site system upgrade for NetVanta 7100, VSMB (Very Small Business) units to activate support up to 100 users Mon-Fri 8am-5pm site time.  Does not include configuration for new users. The NetVanta 7100 being upgraded must have been bought as a standalone 4200796G1#VSMB</t>
  </si>
  <si>
    <t>1100ALS10012UC</t>
  </si>
  <si>
    <t>NetVanta 7xxx Per User Installation fee. To be sold in conjunction with a ProStart Silver, Gold, or Platinum installation packages.</t>
  </si>
  <si>
    <t>ProStart On-Site Installation of NetVanta 1238, 1238P, 1550-48, 1550-48P, without VLAN, Mgmt., SNMP, CoS. Includes ProCloud installation if ProCloud service also ordered.</t>
  </si>
  <si>
    <t>ProStart On-Site Installation of NetVanta 1238P, 1550-48P, includes programming for VLAN, Mgmt., SNMP, CoS. Includes ProCloud installation if ProCloud service also ordered.</t>
  </si>
  <si>
    <t>ProStart On Site Installation of NetVanta 1638, 1638P. Includes ProCloud installation if ProCloud service also ordered.</t>
  </si>
  <si>
    <t>ProStart Onsite Installation for a NetVanta 1535P or 1235P during normal business hours, Monday through Friday, 8 am until 5 pm local time. Includes ProCloud installation if ProCloud service also ordered.</t>
  </si>
  <si>
    <t>ProStart Onsite Installation of a Media Converter during normal business hours, Monday through Friday, 8 am until 5 pm local time, must be sold in conjunction with ProStart Onsite Installation for a NetVanta 1235P/1535P.</t>
  </si>
  <si>
    <t>ProStart After Hours On-Site Installation (excludes Sunday &amp; Holidays) NetVanta 1238, 1238P, 1550-48, 1550-48P, without VLAN, Mgmt., SNMP, CoS. Includes ProCloud installation if ProCloud service also ordered.</t>
  </si>
  <si>
    <t>ProStart After Hours On-Site Installation (excludes Sunday &amp; Holidays) NetVanta 1238, 1238P, 1550-48, 1550-48P, includes programming for VLAN, Mgmt., SNMP, CoS. Includes ProCloud installation if ProCloud service also ordered.</t>
  </si>
  <si>
    <t>ProStart After Hours On-Site Installation (excludes Sunday &amp; Holidays) of NetVanta 1638, 1638P. Includes ProCloud installation if ProCloud service also ordered.</t>
  </si>
  <si>
    <t>ProStart After Hours Onsite Installation (excludes Sunday and Holidays) for a NetVanta 1535P or 1235P. Includes ProCloud installation if ProCloud service also ordered.</t>
  </si>
  <si>
    <t>ProStart After Hours Onsite Installation of a Media Converter, must be sold in conjunction with ProStart Onsite Installation for a NetVanta 1235P/1535P.</t>
  </si>
  <si>
    <t>1100ALS11532N</t>
  </si>
  <si>
    <t>PROSTART OST AFHR NV1700</t>
  </si>
  <si>
    <t>ProStart After Hours On-Site Installation (excludes Sunday &amp; Holidays) of ADTRAN 1700 Series Switch</t>
  </si>
  <si>
    <t>ProStart Sunday/Holiday On-Site Installation of NetVanta 1238, 1238P, 1550-48, 1550-48P, without VLAN, Mgmt., SNMP, CoS. Includes ProCloud installation if ProCloud service also ordered.</t>
  </si>
  <si>
    <t>ProStart Sunday/Holiday On-Site Installation of NetVanta 1238, 1238P, 1550-48, 1550-48P, includes programming for VLAN, Mgmt., SNMP, CoS. Includes ProCloud installation if ProCloud service also ordered.</t>
  </si>
  <si>
    <t>ProStart Sunday/Holiday On-Site Installation of NetVanta 1638, 1638P. Includes ProCloud installation if ProCloud service also ordered.</t>
  </si>
  <si>
    <t>ProStart Sunday / Holiday Onsite Installation for a NetVanta 1535P or 1235P. Includes ProCloud installation if ProCloud service also ordered.</t>
  </si>
  <si>
    <t>ProStart Sunday / Holiday Onsite Installation of a Media Converter, must be sold in conjunction with ProStart Onsite Installation for a NetVanta 1235P/1535P</t>
  </si>
  <si>
    <t>1100ALS12032N</t>
  </si>
  <si>
    <t>PROSTART OST SUNHOL NV1700</t>
  </si>
  <si>
    <t>ProStart Sunday/Holiday On-Site Installation of ADTRAN 1700 Series Switch</t>
  </si>
  <si>
    <t>ProServices NetVanta 7xxx Application Qualification is designed to qualify ADTRAN 7xxx solutions remotely. The ProServices Professional Services team will remotely verify desired feature set functionality and review remotely the sites network and physical environment through phone interview and data gathering. At completion, the ProServices Professional Services team will deliver a network diagram, site qualification document, and quote to include the ADTRAN BOM as well as the ProStart and ProCare options.</t>
  </si>
  <si>
    <t>This part number must be used in conjunction with an active ProCare 7100 maintenance plan.  Remote move, add, change support one year for NetVanta UC customers. Covers up to 100 users Monday-Friday 8am-5pm.  Includes modifying, adding, or deleting phone user configurations remotely and making adjustments to the existing configuration.  Work must be scheduled in advance.</t>
  </si>
  <si>
    <t>30 minute phone response, next business day delivery of replacement parts, available Monday - Friday 8 a.m. - 5 p.m. (local time) covers NetVanta 450 Server</t>
  </si>
  <si>
    <t>ProCare 1 Year NBD Remote Maintenance for the UC 420 or UC 420e providing: 1 hour response time into technical support and next business day hardware replacement, available Monday through Friday, 7 am until 7 pm CT.</t>
  </si>
  <si>
    <t>ProCare 1 Year 7x24x4 Remote Maintenance for the UC 420 or UC 420e providing: 30 minute response time into technical support, access to software upgrades and patches, and four hour hardware replacement, available 24 hours a day, 7 days a week.</t>
  </si>
  <si>
    <t>ProCare 1 Year NBD On-site Maintenance for the UC 420 or UC 420e providing: 1 hour response time into technical support and next business day hardware replacement with ProCare on-site representative, available Monday through Friday, 7 am until 7 pm CT.</t>
  </si>
  <si>
    <t>ProCare 1 Year 7x24x4 On-site Maintenance for the UC 420 or UC 420e  providing: 30 minute response time into technical support and four hour hardware replacement with ProCare on-site representative, available 24 hours a day, 7 days a week.</t>
  </si>
  <si>
    <t>1100AMMX4M1T1</t>
  </si>
  <si>
    <t>PROCARE BASIC 1 YR</t>
  </si>
  <si>
    <t>ProCare 1 Year Basic ProCare for the MX 4xx series providing: 4 hour response time into technical support, access to software upgrades and patches, available Monday through Friday, 7 am until 7 pm CT</t>
  </si>
  <si>
    <t>1100AMMX4M1T3</t>
  </si>
  <si>
    <t>PROCARE BASIC 3 YR</t>
  </si>
  <si>
    <t>ProCare 3 year Basic ProCare for the MX 4xx series providing: 4 hour response time into technical support, access to software upgrades and patches, available Monday through Friday, 7 am until 7 pm CT</t>
  </si>
  <si>
    <t>1100AMMX4M2T1</t>
  </si>
  <si>
    <t>PROCARE NBD 1 YR</t>
  </si>
  <si>
    <t>ProCare 1 Year NBD Remote ProCare for the MX 4xx series providing: 1 hour response time into technical support, access to software upgrades and patches, and next business day hardware replacement, available Monday through Friday, 7 am until 7 pm CT</t>
  </si>
  <si>
    <t>1100AMMX4M2T3</t>
  </si>
  <si>
    <t>PROCARE NBD 3 YR</t>
  </si>
  <si>
    <t>ProCare 3 year NBD Remote ProCare for the MX 4xx series providing: 1 hour response time into technical support, access to software upgrades and patches, and next business day hardware replacement, available Monday through Friday, 7 am until 7 pm CT</t>
  </si>
  <si>
    <t>1100AMMX4M3T1</t>
  </si>
  <si>
    <t>PROCARE 7x24x4 1 YR</t>
  </si>
  <si>
    <t>ProCare 1 Year 7x24x4 Remote ProCare for the MX 4xx series providing: 30 minute response time into technical support, access to software upgrades and patches, and four hour hardware replacement, available 24 hours a day, 7 days a week</t>
  </si>
  <si>
    <t>1100AMMX4M3T3</t>
  </si>
  <si>
    <t>PROCARE 7x24x4 3 YR</t>
  </si>
  <si>
    <t>ProCare 3 year 7x24x4 Remote ProCare for the MX 4xx series providing: 30 minute response time into technical support, access to software upgrades and patches, and four hour hardware replacement, available 24 hours a day, 7 days a week</t>
  </si>
  <si>
    <t>1100AMMX4M4T1</t>
  </si>
  <si>
    <t>PROCARE NBD OST 1 YR</t>
  </si>
  <si>
    <t>ProCare 1 Year NBD On-site ProCare for the MX 4xx series providing: 1 hour response time into technical support, access to software upgrades and patches, and next business day hardware replacement with ProCare on-site representative, available Monday through Friday, 7 am until 7 pm CT</t>
  </si>
  <si>
    <t>1100AMMX4M4T3</t>
  </si>
  <si>
    <t>PROCARE NBD OST 3 YR</t>
  </si>
  <si>
    <t>ProCare 3 year NBD On-site ProCare for the MX 4xx series providing: 1 hour response time into technical support, access to software upgrades and patches, and next business day hardware replacement with ProCare on-site representative, available Monday through Friday, 7 am until 7 pm CT</t>
  </si>
  <si>
    <t>1100AMMX4M5T1</t>
  </si>
  <si>
    <t>PROCARE 7x24x4 OST 1 YR</t>
  </si>
  <si>
    <t>ProCare 1 Year 7x24x4 On-site ProCare for the MX 4xx series providing: 30 minute response time into technical support, access to software upgrades and patches, and four hour hardware replacement with ProCare on-site representative, available 24 hours a day, 7 days a week</t>
  </si>
  <si>
    <t>1100AMMX4M5T3</t>
  </si>
  <si>
    <t>PROCARE 7x24x4 OST 3 YR</t>
  </si>
  <si>
    <t>ProCare 3 year 7x24x4 On-site ProCare for the MX 4xx series providing: 30 minute response time into technical support, access to software upgrades and patches, and four hour hardware replacement with ProCare on-site representative, available 24 hours a day, 7 days a week</t>
  </si>
  <si>
    <t>ProCare 1 Year Basic Maintenance for the NetVanta 3120, 3130, and 3140 (non-SBC), providing: 4 hour response time into technical support, access to software upgrades and patches, available Monday through Friday, 7 am until 7 pm CT</t>
  </si>
  <si>
    <t>ProCare 3 Year Basic Maintenance for the NetVanta 3120, 3130, and 3140 (non-SBC), providing: 4 hour response time into technical support, access to software upgrades and patches, available Monday through Friday, 7 am until 7 pm CT</t>
  </si>
  <si>
    <t>ProCare 1 Year NBD Remote Maintenance for the NetVanta 3120, 3130, and 3140 (non-SBC), providing: 1 hour response time into technical support, access to software upgrades and patches, and next business day hardware replacement, available Monday through Friday, 7 am until 7 pm CT</t>
  </si>
  <si>
    <t>ProCare 3 Year NBD Remote Maintenance for the NetVanta 3120, 3130, and 3140 (non-SBC), providing: 1 hour response time into technical support, access to software upgrades and patches, and next business day hardware replacement, available Monday through Friday, 7 am until 7 pm CT</t>
  </si>
  <si>
    <t>ProCare 1 Year 7x24x4 Remote Maintenance for the NetVanta 3120, 3130, and 3140 (non-SBC), providing: 30 minute response time into technical support, access to software upgrades and patches, and four hour hardware replacement, available 24 hours a day, 7 days a week</t>
  </si>
  <si>
    <t>ProCare 3 Year 7x24x4 Remote Maintenance for the NetVanta 3120, 3130, and 3140 (non-SBC), providing: 30 minute response time into technical support, access to software upgrades and patches, and four hour hardware replacement, available 24 hours a day, 7 days a week</t>
  </si>
  <si>
    <t>ProCare 1 Year NBD On-site Maintenance for the NetVanta 3120, 3130, and 3140 (non-SBC), providing: 1 hour response time into technical support, access to software upgrades and patches, and next business day hardware replacement with ProCare on-site representative, available Monday through Friday, 7 am until 7 pm CT</t>
  </si>
  <si>
    <t>ProCare 3 Year NBD On-site Maintenance for the NetVanta 3120, 3130, and 3140 (non-SBC), providing: 1 hour response time into technical support, access to software upgrades and patches, and next business day hardware replacement with ProCare on-site representative, available Monday through Friday, 7 am until 7 pm CT</t>
  </si>
  <si>
    <t>ProCare 1 Year 7x24x4 On-site Maintenance for the NetVanta 3120, 3130, and 3140 (non-SBC), providing: 30 minute response time into technical support, access to software upgrades and patches, and four hour hardware replacement with ProCare on-site representative, available 24 hours a day, 7 days a week</t>
  </si>
  <si>
    <t>ProCare 3 Year 7x24x4 On-site Maintenance for the NetVanta 3120, 3130, and 3140 (non-SBC), providing: 30 minute response time into technical support, access to software upgrades and patches, and four hour hardware replacement with ProCare on-site representative, available 24 hours a day, 7 days a week</t>
  </si>
  <si>
    <t>1100AMNV80M1T1</t>
  </si>
  <si>
    <t>FIBER ETHERNET ACCESS-PROCARE</t>
  </si>
  <si>
    <t>FIBER ETHERNET ACCESS-PROSVCS</t>
  </si>
  <si>
    <t>ProCare 1 Year Basic ProCare for the NetVanta 8000 series, providing: 4 hour response time into technical support, access to software upgrades and patches, available Monday through Friday, 7 am until 7 pm CT</t>
  </si>
  <si>
    <t>1100AMNV80M1T3</t>
  </si>
  <si>
    <t>ProCare 3 Year Basic ProCare for the NetVanta 8000 series, providing: 4 hour response time into technical support, access to software upgrades and patches, available Monday through Friday, 7 am until 7 pm CT</t>
  </si>
  <si>
    <t>1100AMNV80M2T1</t>
  </si>
  <si>
    <t>ProCare 1 Year NBD Remote ProCare for the NetVanta 8000 series, providing: 1 hour response time into technical support, access to software upgrades and patches, and next business day hardware replacement, available Monday through Friday, 7 am until 7 pm CT</t>
  </si>
  <si>
    <t>1100AMNV80M2T3</t>
  </si>
  <si>
    <t>ProCare 3 Year NBD Remote ProCare for the NetVanta 8000 series, providing: 1 hour response time into technical support, access to software upgrades and patches, and next business day hardware replacement, available Monday through Friday, 7 am until 7 pm CT</t>
  </si>
  <si>
    <t>1100AMNV80M3T1</t>
  </si>
  <si>
    <t>ProCare 1 Year 7x24x4 Remote ProCare for the NetVanta 8000 series, providing: 30 minute response time into technical support, access to software upgrades and patches, and four hour hardware replacement, available 24 hours a day, 7 days a week</t>
  </si>
  <si>
    <t>1100AMNV80M3T3</t>
  </si>
  <si>
    <t>ProCare 3 Year 7x24x4 Remote ProCare for the NetVanta 8000 series, providing: 30 minute response time into technical support, access to software upgrades and patches, and four hour hardware replacement, available 24 hours a day, 7 days a week</t>
  </si>
  <si>
    <t>1100AMNV80M4T1</t>
  </si>
  <si>
    <t>ProCare 1 Year NBD On-site ProCare for the NetVanta 8000 series, providing: 1 hour response time into technical support, access to software upgrades and patches, and next business day hardware replacement with ProCare on-site representative, available Monday through Friday, 7 am until 7 pm CT</t>
  </si>
  <si>
    <t>1100AMNV80M4T3</t>
  </si>
  <si>
    <t>ProCare 3 Year NBD On-site ProCare for the NetVanta 8000 series, providing: 1 hour response time into technical support, access to software upgrades and patches, and next business day hardware replacement with ProCare on-site representative, available Monday through Friday, 7 am until 7 pm CT</t>
  </si>
  <si>
    <t>1100AMNV80M5T1</t>
  </si>
  <si>
    <t>ProCare 1 Year 7x24x4 On-site ProCare for the NetVanta 8000 series, providing: 30 minute response time into technical support, access to software upgrades and patches, and four hour hardware replacement with ProCare on-site representative, available 24 hours a day, 7 days a week</t>
  </si>
  <si>
    <t>1100AMNV80M5T3</t>
  </si>
  <si>
    <t>ProCare 3 Year 7x24x4 On-site ProCare for the NetVanta 8000 series, providing: 30 minute response time into technical support, access to software upgrades and patches, and four hour hardware replacement with ProCare on-site representative, available 24 hours a day, 7 days a week</t>
  </si>
  <si>
    <t>1100AMNVR5M1T1</t>
  </si>
  <si>
    <t>ProCare 1 Year Basic Maintenance for the NetVanta 5660 SBC providing: 4 hour response time into technical support, access to software upgrades and patches, available Monday through Friday, 7 am until 7 pm CT</t>
  </si>
  <si>
    <t>1100AMNVR5M1T3</t>
  </si>
  <si>
    <t>ProCare 3 Year Basic Maintenance for the NetVanta 5660 SBC providing: 4 hour response time into technical support, access to software upgrades and patches, available Monday through Friday, 7 am until 7 pm CT</t>
  </si>
  <si>
    <t>1100AMNVR5M2T1</t>
  </si>
  <si>
    <t>ProCare 1 Year NBD Remote Maintenance for the NetVanta 5660 SBC, providing: 1 hour response time into technical support, access to software upgrades and patches, and next business day hardware replacement, available Monday through Friday, 7 am until 7 pm CT</t>
  </si>
  <si>
    <t>1100AMNVR5M2T3</t>
  </si>
  <si>
    <t>ProCare 3 Year NBD Remote Maintenance for the NetVanta 5660 SBC, providing: 1 hour response time into technical support, access to software upgrades and patches, and next business day hardware replacement, available Monday through Friday, 7 am until 7 pm CT</t>
  </si>
  <si>
    <t>1100AMNVR5M3T1</t>
  </si>
  <si>
    <t>ProCare 1 Year 7x24x4 Remote Maintenance for the NetVanta 5660 SBC providing: 30 minute response time into technical support, access to software upgrades and patches, and four hour hardware replacement, available 24 hours a day, 7 days a week</t>
  </si>
  <si>
    <t>1100AMNVR5M3T3</t>
  </si>
  <si>
    <t>ProCare 3 Year 7x24x4 Remote Maintenance for the NetVanta 5660 SBC providing: 30 minute response time into technical support, access to software upgrades and patches, and four hour hardware replacement, available 24 hours a day, 7 days a week</t>
  </si>
  <si>
    <t>1100AMNVR5M4T1</t>
  </si>
  <si>
    <t>ProCare 1 Year NBD On-site Maintenance for the NetVanta 5660 SBC providing: 1 hour response time into technical support, access to software upgrades and patches, and next business day hardware replacement with ProCare on-site representative, available Monday through Friday, 7 am until 7 pm CT</t>
  </si>
  <si>
    <t>1100AMNVR5M4T3</t>
  </si>
  <si>
    <t>ProCare 3 Year NBD On-site Maintenance for the NetVanta 5660 SBC providing: 1 hour response time into technical support, access to software upgrades and patches, and next business day hardware replacement with ProCare on-site representative, available Monday through Friday, 7 am until 7 pm CT</t>
  </si>
  <si>
    <t>1100AMNVR5M5T1</t>
  </si>
  <si>
    <t>ProCare 1 Year 7x24x4 On-site for the NetVanta 5660 SBC providing: 30 minute response time into technical support, access to software upgrades and patches, and four hour hardware replacement with ProCare on-site representative, available 24 hours a day, 7 days a week</t>
  </si>
  <si>
    <t>1100AMNVR5M5T3</t>
  </si>
  <si>
    <t>ProCare 3 Year 7x24x4 On-site Maintenance for the NetVanta 5660 SBC providing: 30 minute response time into technical support, access to software upgrades and patches, and four hour hardware replacement with ProCare on-site representative, available 24 hours a day, 7 days a week</t>
  </si>
  <si>
    <t>ProCare 1 Year Basic Maintenance for a twelve port ADTRAN switch, including NetVanta 1531, 1531P, which provides: 4 hour response time into technical support, access to software upgrades and patches, available Monday through Friday, 7 am until 7 pm CT</t>
  </si>
  <si>
    <t>ProCare 3 Year Basic Maintenance for a twelve port ADTRAN switch, including NetVanta 1531, 1531P, which provides: 4 hour response time into technical support, access to software upgrades and patches, available Monday through Friday, 7 am until 7 pm CT</t>
  </si>
  <si>
    <t>ProCare 1 Year NBD Remote Maintenance for a twelve port ADTRAN switch, including NetVanta 1531, 1531P, which provides: 1 hour response time into technical support, access to software upgrades and patches, and next business day hardware replacement, available Monday through Friday, 7 am until 7 pm CT</t>
  </si>
  <si>
    <t>ProCare 3 Year NBD Remote Maintenance for a twelve port ADTRAN switch, including NetVanta 1531, 1531P, which provides: 1 hour response time into technical support, access to software upgrades and patches, and next business day hardware replacement, available Monday through Friday, 7 am until 7 pm CT</t>
  </si>
  <si>
    <t>ProCare 1 Year 7x24x4 Remote Maintenance for a twelve port ADTRAN switch, including NetVanta 1531, 1531P, which provides: 30 minute response time into technical support, access to software upgrades and patches, and four hour hardware replacement, available 24 hours a day, 7 days a week</t>
  </si>
  <si>
    <t>ProCare 3 Year 7x24x4 Remote Maintenance for a twelve port ADTRAN switch, including NetVanta 1531, 1531P, which provides: 30 minute response time into technical support, access to software upgrades and patches, and four hour hardware replacement, available 24 hours a day, 7 days a week</t>
  </si>
  <si>
    <t>ProCare 1 Year NBD On-site Maintenance for a twelve port ADTRAN switch, including NetVanta 1531, 1531P, which provides: 1 hour response time into technical support, access to software upgrades and patches, and next business day hardware replacement with ProCare on-site representative, available Monday through Friday, 7 am until 7 pm CT</t>
  </si>
  <si>
    <t>ProCare 3 Year NBD On-site Maintenance for a twelve port ADTRAN switch, including NetVanta 1531, 1531P, which provides: 1 hour response time into technical support, access to software upgrades and patches, and next business day hardware replacement with ProCare on-site representative, available Monday through Friday, 7 am until 7 pm CT</t>
  </si>
  <si>
    <t>ProCare 1 Year 7x24x4 On-site Maintenance for a twelve port ADTRAN switch, including NetVanta 1531, 1531P, which provides: 30 minute response time into technical support, access to software upgrades and patches, and four hour hardware replacement with ProCare on-site representative, available 24 hours a day, 7 days a week</t>
  </si>
  <si>
    <t>ProCare 3 Year 7x24x4 On-site Maintenance for a twelve port ADTRAN switch, including NetVanta 1531, 1531P, which provides: 30 minute response time into technical support, access to software upgrades and patches, and four hour hardware replacement with ProCare on-site representative, available 24 hours a day, 7 days a week</t>
  </si>
  <si>
    <t>ProCare 1 Year Basic Maintenance for a twenty-four port ADTRAN switch, including NetVanta 1234, 1234P, 1235P, 1534, 1534P, 1535P, 1544, 1550-24, 1550-24P,  which provides: 4 hour response time into technical support, access to software upgrades and patches, available Monday through Friday, 7 am until 7 pm CT</t>
  </si>
  <si>
    <t>ProCare 3 Year Basic Maintenance for a twenty-four port ADTRAN switch,  including NetVanta 1234, 1234P, 1235P, 1534, 1534P, 1535P, 1544, 1550-24, 1550-24P,  which provides:  4 hour response time into technical support, access to software upgrades and patches, available Monday through Friday, 7 am until 7 pm CT</t>
  </si>
  <si>
    <t>ProCare 1 Year NBD Remote Maintenance for a twenty-four port ADTRAN switch,  including NetVanta 1234, 1234P, 1235P, 1534, 1534P, 1535P, 1544, 1550-24, 1550-24P,  which provides:  1 hour response time into technical support, access to software upgrades and patches, and next business day hardware replacement, available Monday through Friday, 7 am until 7 pm CT</t>
  </si>
  <si>
    <t>ProCare 3 Year NBD Remote Maintenance for a twenty-four port ADTRAN switch, including NetVanta 1234, 1234P, 1235P, 1534, 1534P, 1535P, 1544, 1550-24, 1550-24P,  which provides: 1 hour response time into technical support, access to software upgrades and patches, and next business day hardware replacement, available Monday through Friday, 7 am until 7 pm CT</t>
  </si>
  <si>
    <t>ProCare 1 Year 7x24x4 Remote Maintenance for a twenty-four port ADTRAN switch,  including NetVanta 1234, 1234P, 1235P, 1534, 1534P, 1535P, 1544, 1550-24, 1550-24P,  which provides:  30 minute response time into technical support, access to software upgrades and patches, and four hour hardware replacement, available 24 hours a day, 7 days a week</t>
  </si>
  <si>
    <t>ProCare 3 Year 7x24x4 Remote Maintenance for a twenty-four port ADTRAN switch,  including NetVanta 1234, 1234P, 1235P, 1534, 1534P, 1535P, 1544, 1550-24, 1550-24P,  which provides:  30 minute response time into technical support, access to software upgrades and patches, and four hour hardware replacement, available 4 hours a day, 7 days a week</t>
  </si>
  <si>
    <t>ProCare 1 Year NBD On-site Maintenance for a twenty-four port ADTRAN switch,  including NetVanta 1234, 1234P, 1235P, 1534, 1534P, 1535P, 1544, 1550-24, 1550-24P,  which provides: 1 hour response time into technical support, access to software upgrades and patches, and next business day hardware replacement with ProCare on-site representative, available Monday through Friday, 7 am until 7 pm CT</t>
  </si>
  <si>
    <t>ProCare 3 Year NBD On-site Maintenance for a twenty-four port ADTRAN switch,  including NetVanta 1234, 1234P, 1235P, 1534, 1534P, 1535P, 1544, 1550-24, 1550-24P,  which provides:  1 hour response time into technical support, access to software upgrades and patches, and next business day hardware replacement with ProCare on-site representative, available Monday through Friday, 7 am until 7 pm CT</t>
  </si>
  <si>
    <t>ProCare 1 Year 7x24x4 On-site Maintenance for a twenty-four port ADTRAN switch,  including NetVanta 1234, 1234P, 1235P, 1534, 1534P, 1535P, 1544, 1550-24, 1550-24P,  which provides:  30 minute response time into technical support, access to software upgrades and patches, and four hour hardware replacement with ProCare on-site representative, available 24 hours a day, 7 days a week</t>
  </si>
  <si>
    <t>ProCare 3 Year 7x24x4 On-site Maintenance for a twenty-four port ADTRAN switch,  including NetVanta 1234, 1234P, 1235P, 1534, 1534P, 1535P, 1544, 1550-24, 1550-24P,  which provides: 30 minute response time into technical support, access to software upgrades and patches, and four hour hardware replacement with ProCare on-site representative, available 24 hours a day, 7 days a week</t>
  </si>
  <si>
    <t>ProCare 1 Year Basic ProCare for the NetVanta 3305 and 3448 with standard feature pack software, and NetVanta 320X and 3430 with enhanced feature pack software, providing: 4 hour response time into technical support, access to software upgrades and patches, available Monday through Friday, 7 am until 7 pm CT</t>
  </si>
  <si>
    <t>ProCare 3 Year Basic ProCare for the NetVanta 3305 and 3448 with standard feature pack software, and NetVanta 320X and 3430 with enhanced feature pack software, providing: 4 hour response time into technical support, access to software upgrades and patches, available Monday through Friday, 7 am until 7 pm CT</t>
  </si>
  <si>
    <t>ProCare 1 Year NBD Remote ProCare for the NetVanta 3305 and 3448 with standard feature pack software, and NetVanta 320X and 3430 with enhanced feature pack software, providing: 1 hour response time into technical support, access to software upgrades and patches, and next business day hardware replacement, available Monday through Friday, 7 am until 7 pm CT</t>
  </si>
  <si>
    <t>ProCare 3 Year NBD Remote ProCare for the NetVanta 3305 and 3448 with standard feature pack software, and NetVanta 320X and 3430 with enhanced feature pack software, providing: 1 hour response time into technical support, access to software upgrades and patches, and next business day hardware replacement, available Monday through Friday, 7 am until 7 pm CT</t>
  </si>
  <si>
    <t>ProCare 1 Year 7x24x4 Remote ProCare for the NetVanta 3305 and 3448 with standard feature pack software, and NetVanta 320X and 3430 with enhanced feature pack software, providing: 30 minute response time into technical support, access to software upgrades and patches, and four hour hardware replacement, available 24 hours a day, 7 days a week</t>
  </si>
  <si>
    <t>ProCare 3 Year 7x24x4 Remote ProCare for the NetVanta 3305 and 3448 with standard feature pack software, and NetVanta 320X and 3430 with enhanced feature pack software, providing: 30 minute response time into technical support, access to software upgrades and patches, and four hour hardware replacement, available 24 hours a day, 7 days a week</t>
  </si>
  <si>
    <t>ProCare 1 Year NBD On-site ProCare for the NetVanta 3305 and 3448 with standard feature pack software, and NetVanta 320X and 3430 with enhanced feature pack software, providing: 1 hour response time into technical support, access to software upgrades and patches, and next business day hardware replacement with ProCare on-site representative, available Monday through Friday, 7 am until 7 pm CT</t>
  </si>
  <si>
    <t>ProCare 3 Year NBD On-site ProCare for the NetVanta 3305 and 3448 with standard feature pack software, and NetVanta 320X and 3430 with enhanced feature pack software, providing: 1 hour response time into technical support, access to software upgrades and patches, and next business day hardware replacement with ProCare on-site representative, available Monday through Friday, 7 am until 7 pm CT</t>
  </si>
  <si>
    <t>ProCare 5 Year NBD On-site ProCare for the NetVanta 3305 and 3448 with standard feature pack software, and NetVanta 320X and 3430 with enhanced feature pack software, providing: 1 hour response time into technical support, access to software upgrades and patches, and next business day hardware replacement with ProCare on-site representative, available Monday through Friday, 7 am until 7 pm CT</t>
  </si>
  <si>
    <t>ProCare 1 Year 7x24x4 On-site ProCare for the NetVanta 3305 and 3448 with standard feature pack software, and NetVanta 320X and 3430 with enhanced feature pack software, providing: 30 minute response time into technical support, access to software upgrades and patches, and four hour hardware replacement with ProCare on-site representative, available 24 hours a day, 7 days a week</t>
  </si>
  <si>
    <t>ProCare 3 Year 7x24x4 On-site ProCare for the NetVanta 3305 and 3448 with standard feature pack software, and NetVanta 320X and 3430 with enhanced feature pack software, providing: 30 minute response time into technical support, access to software upgrades and patches, and four hour hardware replacement with ProCare on-site representative, available 24 hours a day, 7 days a week</t>
  </si>
  <si>
    <t>ProCare 5 Year 7x24x4 On-site ProCare for the NetVanta 3305 and 3448 with standard feature pack software, and NetVanta 320X and 3430 with enhanced feature pack software, providing: 30 minute response time into technical support, access to software upgrades and patches, and four hour hardware replacement with ProCare on-site representative, available 24 hours a day, 7 days a week</t>
  </si>
  <si>
    <t>1100AMSWAGM1T1</t>
  </si>
  <si>
    <t>ProCare 1 Year Basic Maintenance for a ADTRAN 1700 Series Switch, providing: 4 hour response time into technical support, access to software upgrades and patches, available Monday through Friday, 7 am until 7 pm CT</t>
  </si>
  <si>
    <t>1100AMSWAGM1T3</t>
  </si>
  <si>
    <t>ProCare 3 Year Basic Maintenance fora ADTRAN 1700 Series Switch, providing: 4 hour response time into technical support, access to software upgrades and patches, available Monday through Friday, 7 am until 7 pm CT</t>
  </si>
  <si>
    <t>1100AMSWAGM2T1</t>
  </si>
  <si>
    <t>ProCare 1 Year NBD Remote Maintenance for a NetVanta 1700 Series Switch, providing: 1 hour response time into technical support, access to software upgrades and patches, and next business day hardware replacement, available Monday through Friday, 7 am until 7 pm CT</t>
  </si>
  <si>
    <t>1100AMSWAGM2T3</t>
  </si>
  <si>
    <t>PROCARE NBD REM 3 YR</t>
  </si>
  <si>
    <t>ProCare 3 Year NBD Remote Maintenance for a ADTRAN 1700 Series Switch, providing: 1 hour response time into technical support, access to software upgrades and patches, and next business day hardware replacement, available Monday through Friday, 7 am until 7 pm CT</t>
  </si>
  <si>
    <t>1100AMSWAGM3T1</t>
  </si>
  <si>
    <t>ProCare 1 Year 7x24x4 Remote Maintenance for a ADTRAN 1700 Series Switch, providing: 30 minute response time into technical support, access to software upgrades and patches, and four hour hardware replacement, available 24 hours a day, 7 days a week</t>
  </si>
  <si>
    <t>1100AMSWAGM3T3</t>
  </si>
  <si>
    <t>ProCare 3 Year 7x24x4 Remote Maintenance for a ADTRAN 1700 Series Switch, providing: 30 minute response time into technical support, access to software upgrades and patches, and four hour hardware replacement, available 24 hours a day, 7 days a week</t>
  </si>
  <si>
    <t>1100AMSWAGM4T1</t>
  </si>
  <si>
    <t>ProCare 1 Year NBD On-site Maintenance for a ADTRAN 1700 Series Switch, providing: 1 hour response time into technical support, access to software upgrades and patches, and next business day hardware replacement with ProCare on-site representative, available Monday through Friday, 7 am until 7 pm CT</t>
  </si>
  <si>
    <t>1100AMSWAGM4T3</t>
  </si>
  <si>
    <t>ProCare 3 Year NBD On-site Maintenance for a ADTRAN 1700 Series Switch, providing: 1 hour response time into technical support, access to software upgrades and patches, and next business day hardware replacement with ProCare on-site representative, available Monday through Friday, 7 am until 7 pm CT</t>
  </si>
  <si>
    <t>1100AMSWAGM5T1</t>
  </si>
  <si>
    <t>ProCare 1 Year 7x24x4 On-site Maintenance for a ADTRAN 1700 Series Switch, providing: 30 minute response time into technical support, access to software upgrades and patches, and four hour hardware replacement with ProCare on-site representative, available 24 hours a day, 7 days a week</t>
  </si>
  <si>
    <t>1100AMSWAGM5T3</t>
  </si>
  <si>
    <t>ProCare 3 Year 7x24x4 On-site Maintenance for a ADTRAN 1700 Series Switch, providing: 30 minute response time into technical support, access to software upgrades and patches, and four hour hardware replacement with ProCare on-site representative, available 24 hours a day, 7 days a week</t>
  </si>
  <si>
    <t>ProCare 1 Year Basic Maintenance for a forty eight port ADTRAN switch, including NetVanta 1238, 1238P, 1638, 1638P, 1550-48, 1550-48P, which provides: 4 hour response time into technical support, access to software upgrades and patches, available Monday through Friday, 7 am until 7 pm CT</t>
  </si>
  <si>
    <t>ProCare 3 Year Basic Maintenance for a forty eight port ADTRAN switch, including NetVanta 1238, 1238P, 1638, 1638P, 1550-48, 1550-48P, which provides: 4 hour response time into technical support, access to software upgrades and patches, available Monday through Friday, 7 am until 7 pm CT</t>
  </si>
  <si>
    <t>ProCare 1 Year NBD Remote Maintenance for a forty eight port ADTRAN switch, including NetVanta 1238, 1238P, 1638, 1638P, 1550-48, 1550-48P, which provides: 1 hour response time into technical support, access to software upgrades and patches, and next business day hardware replacement, available Monday through Friday, 7 am until 7 pm CT</t>
  </si>
  <si>
    <t>ProCare 3 Year NBD Remote Maintenance for a forty eight port ADTRAN switch, including NetVanta 1238, 1238P, 1638, 1638P, 1550-48, 1550-48P, which provides: 1 hour response time into technical support, access to software upgrades and patches, and next business day hardware replacement, available Monday through Friday, 7 am until 7 pm CT</t>
  </si>
  <si>
    <t>ProCare 1 Year 7x24x4 Remote Maintenance for a forty eight port ADTRAN switch, including NetVanta 1238, 1238P, 1638, 1638P, 1550-48, 1550-48P, which provides: 30 minute response time into technical support, access to software upgrades and patches, and four hour hardware replacement, available 24 hours a day, 7 days a week</t>
  </si>
  <si>
    <t>ProCare 3 Year 7x24x4 Remote Maintenance for a forty eight port ADTRAN switch, including NetVanta 1238, 1238P, 1638, 1638P, 1550-48, 1550-48P, which provides: 30 minute response time into technical support, access to software upgrades and patches, and four hour hardware replacement, available 24 hours a day, 7 days a week</t>
  </si>
  <si>
    <t>ProCare 1 Year NBD On-site Maintenance for a forty eight port ADTRAN switch, including NetVanta 1238, 1238P, 1638, 1638P, 1550-48, 1550-48P, which provides: 1 hour response time into technical support, access to software upgrades and patches, and next business day hardware replacement with ProCare on-site representative, available Monday through Friday, 7 am until 7 pm CT</t>
  </si>
  <si>
    <t>ProCare 3 Year NBD On-site Maintenance for a forty eight port ADTRAN switch, including NetVanta 1238, 1238P, 1638, 1638P, 1550-48, 1550-48P, which provides: 1 hour response time into technical support, access to software upgrades and patches, and next business day hardware replacement with ProCare on-site representative, available Monday through Friday, 7 am until 7 pm CT</t>
  </si>
  <si>
    <t>ProCare 1 Year 7x24x4 On-site Maintenance for a forty eight port ADTRAN switch, including NetVanta 1238, 1238P, 1638, 1638P, 1550-48, 1550-48P, which provides: 30 minute response time into technical support, access to software upgrades and patches, and four hour hardware replacement with ProCare on-site representative, available 24 hours a day, 7 days a week</t>
  </si>
  <si>
    <t>ProCare 3 Year 7x24x4 On-site Maintenance for a forty eight port ADTRAN switch, including NetVanta 1238, 1238P, 1638, 1638P, 1550-48, 1550-48P, which provides: 30 minute response time into technical support, access to software upgrades and patches, and four hour hardware replacement with ProCare on-site representative, available 24 hours a day, 7 days a week</t>
  </si>
  <si>
    <t>ProCare 1 Year Basic ProCare for the TA 624, 850, 924, and NetVanta 6330 24 FXS, 6330 16 FXS + 8 FXO, 6360, 6240 24 FXS, NetVanta 6250 24FXS, NetVanta 6250 16 FXS, NetVanta 6250 16 FXS + 9 FXO, providing: 4 hour response time into technical support, access to software upgrades and patches, available Monday through Friday, 7 am until 7 pm CT.  Battery backup module not included.</t>
  </si>
  <si>
    <t>ProCare 3 Year Basic ProCare for the TA 624, 850, 924, and NetVanta 6330 24 FXS, 6330 16 FXS + 8 FXO, 6360, 6240 24 FXS, NetVanta 6250 24FXS, NetVanta 6250 16 FXS, NetVanta 6250 16 FXS + 9 FXO, providing: 4 hour response time into technical support, access to software upgrades and patches, available Monday through Friday, 7 am until 7 pm CT.  Battery backup module not included.</t>
  </si>
  <si>
    <t>ProCare 1 Year NBD Remote ProCare for the TA 624, 850, 924, and NetVanta 6330 24 FXS, 6330 16 FXS + 8 FXO, 6360, 6240 24 FXS, NetVanta 6250 24FXS, NetVanta 6250 16 FXS, NetVanta 6250 16 FXS + 9 FXO, providing: 1 hour response time into technical support, access to software upgrades and patches, and next business day hardware replacement, available Monday through Friday, 7 am until 7 pm CT.  Battery backup module not included.</t>
  </si>
  <si>
    <t>ProCare 3 Year NBD Remote ProCare for the TA 624, 850, 924, and NetVanta 6330 24 FXS, 6330 16 FXS + 8 FXO, 6360, 6240 24 FXS, NetVanta 6250 24FXS, NetVanta 6250 16 FXS, NetVanta 6250 16 FXS + 9 FXO, providing: 1 hour response time into technical support, access to software upgrades and patches, and next business day hardware replacement, available Monday through Friday, 7 am until 7 pm CT.  Battery backup module not included.</t>
  </si>
  <si>
    <t>ProCare 1 Year 7x24x4 Remote ProCare for the TA 624, 850, 924, and NetVanta 6330 24 FXS, 6330 16 FXS + 8 FXO, 6360, 6240 24 FXS, NetVanta 6250 24FXS, NetVanta 6250 16 FXS, NetVanta 6250 16 FXS + 9 FXO, providing: 30 minute response time into technical support, access to software upgrades and patches, and four hour hardware replacement, available 24 hours a day, 7 days a week.  Battery backup module not included.</t>
  </si>
  <si>
    <t>ProCare 3 Year 7x24x4 Remote ProCare for the TA 624, 850, 924, and NetVanta 6330 24 FXS, 6330 16 FXS + 8 FXO, 6360, 6240 24 FXS, NetVanta 6250 24FXS, NetVanta 6250 16 FXS, NetVanta 6250 16 FXS + 9 FXO, providing: 30 minute response time into technical support, access to software upgrades and patches, and four hour hardware replacement, available 24 hours a day, 7 days a week.  Battery backup module not included.</t>
  </si>
  <si>
    <t>ProCare 1 Year NBD On-site ProCare for the TA 624, 850, 924, and NetVanta 6330 24 FXS, 6330 16 FXS + 8 FXO, 6360, 6240 24 FXS, NetVanta 6250 24FXS, NetVanta 6250 16 FXS, NetVanta 6250 16 FXS + 9 FXO, providing: 1 hour response time into technical support, access to software upgrades and patches, and next business day hardware replacement with ProCare on-site representative, available Monday through Friday, 7 am until 7 pm CT.  Battery backup module not included.</t>
  </si>
  <si>
    <t>ProCare 3 Year NBD On-site ProCare for the TA 624, 850, 924, and NetVanta 6330 24 FXS, 6330 16 FXS + 8 FXO, 6360, 6240 24 FXS, NetVanta 6250 24FXS, NetVanta 6250 16 FXS, NetVanta 6250 16 FXS + 9 FXO, providing: 1 hour response time into technical support, access to software upgrades and patches, and next business day hardware replacement with ProCare on-site representative, available Monday through Friday, 7 am until 7 pm CT.  Battery backup module not included.</t>
  </si>
  <si>
    <t>ProCare 1 Year 7x24x4 On-site ProCare for the TA 624, 850, 924, and NetVanta 6330 24 FXS, 6330 16 FXS + 8 FXO, 6360, 6240 24 FXS, NetVanta 6250 24FXS, NetVanta 6250 16 FXS, NetVanta 6250 16 FXS + 9 FXO, providing: 30 minute response time into technical support, access to software upgrades and patches, and four hour hardware replacement with ProCare on-site representative, available 24 hours a day, 7 days a week.  Battery backup module not included.</t>
  </si>
  <si>
    <t>ProCare 3 Year 7x24x4 On-site ProCare for the TA 624, 850, 924, and NetVanta 6330 24 FXS, 6330 16 FXS + 8 FXO, 6360, 6240 24 FXS, NetVanta 6250 24FXS, NetVanta 6250 16 FXS, NetVanta 6250 16 FXS + 9 FXO, providing: 30 minute response time into technical support, access to software upgrades and patches, and four hour hardware replacement with ProCare on-site representative, available 24 hours a day, 7 days a week.  Battery backup module not included.</t>
  </si>
  <si>
    <t>ProCare 1 Year Basic ProCare for the NetVanta 3140 SBC, 3430 SBC, 3448 SBC, 6240 8/16 FXS (SBC), 6250 8/16 FXS (SBC), 6310 (SBC), 6330 (SBC), TA 908e SBC,  TA 850, 904, 908, 912, 916, 604, 608, 612, 616, providing: 4 hour response time into technical support, access to software upgrades and patches, available Monday through Friday, 7 am until 7 pm CT.  Battery backup module not included.</t>
  </si>
  <si>
    <t>ProCare 3 Year Basic ProCare for the NetVanta 3140 SBC, 3430 SBC, 3448 SBC, 6240 8/16 FXS (SBC), 6250 8/16 FXS (SBC), 6310 (SBC), 6330 (SBC), TA 908e SBC,  TA 850, 904, 908, 912, 916, 604, 608, 612, 616, providing: 4 hour response time into technical support, access to software upgrades and patches, available Monday through Friday, 7 am until 7 pm CT.  Battery backup module not included.</t>
  </si>
  <si>
    <t>ProCare 1 Year NBD Remote ProCare for the TA 604, 608, 612, 616, 850, 904, 908, 912, 916, the NetVanta 6310, 6330 8 FXS, 6330 16 FXS, 6240 8 FXS, 6240 16 FXS, 3430 with SBC, 6310 with SBC, 3448 with SBC,  NetVanta 6250 8 FXS with Lifeline, NetVanta 6250 8 FXS with SBC Feature Pack, NetVanta 6250 16 FXS, NetVanta 16 FXS with Lifeline, and the TA 908e with SBC, providing: 1 hour response time into technical support, access to software upgrades and patches, and next business day hardware replacement, available Monday through Friday, 7 am until 7 pm CT.  Battery backup module not included.</t>
  </si>
  <si>
    <t>ProCare 3 Year NBD Remote ProCare for the TA 604, 608, 612, 616, 850, 904, 908, 912, 916, the NetVanta 6310, 6330 8 FXS, 6330 16 FXS, 6240 8 FXS, 6240 16 FXS, 3430 with SBC, 6310 with SBC, 3448 with SBC,  NetVanta 6250 8 FXS with Lifeline, NetVanta 6250 8 FXS with SBC Feature Pack, NetVanta 6250 16 FXS, NetVanta 16 FXS with Lifeline, and the TA 908e with SBC, providing: 1 hour response time into technical support, access to software upgrades and patches, and next business day hardware replacement, available Monday through Friday, 7 am until 7 pm CT.  Battery backup module not included.</t>
  </si>
  <si>
    <t>ProCare 1 Year 7x24x4 Remote ProCare for the TA 604, 608, 612, 616, 850, 904, 908, 912, 916, the NetVanta 6310, 6330 8 FXS, 6330 16 FXS, 6240 8 FXS, 6240 16 FXS, 3430 with SBC, 6310 with SBC, 3448 with SBC,  NetVanta 6250 8 FXS with Lifeline, NetVanta 6250 8 FXS with SBC Feature Pack, NetVanta 6250 16 FXS, NetVanta 16 FXS with Lifeline, and the TA 908e with SBC, providing: 30 minute response time into technical support, access to software upgrades and patches, and four hour hardware replacement, available 24 hours a day, 7 days a week.  Battery backup module not included.</t>
  </si>
  <si>
    <t>ProCare 3 Year 7x24x4 Remote ProCare for the TA 604, 608, 612, 616, 850, 904, 908, 912, 916, the NetVanta 6310, 6330 8 FXS, 6330 16 FXS, 6240 8 FXS, 6240 16 FXS, 3430 with SBC, 6310 with SBC, 3448 with SBC,  NetVanta 6250 8 FXS with Lifeline, NetVanta 6250 8 FXS with SBC Feature Pack, NetVanta 6250 16 FXS, NetVanta 16 FXS with Lifeline, and the TA 908e with SBC, providing: 30 minute response time into technical support, access to software upgrades and patches, and four hour hardware replacement, available 24 hours a day, 7 days a week.  Battery backup module not included.</t>
  </si>
  <si>
    <t>ProCare 1 Year NBD On-site ProCare for the TA 604, 608, 612, 616, 850, 904, 908, 912, 916, the NetVanta 6310, 6330 8 FXS, 6330 16 FXS, 6240 8 FXS, 6240 16 FXS, 3430 with SBC, 6310 with SBC, 3448 with SBC,  NetVanta 6250 8 FXS with Lifeline, NetVanta 6250 8 FXS with SBC Feature Pack, NetVanta 6250 16 FXS, NetVanta 16 FXS with Lifeline, and the TA 908e with SBC, providing: 1 hour response time into technical support, access to software upgrades and patches, and next business day hardware replacement with ProServices on-site representative, available Monday through Friday, 7 am until 7 pm CT.  Battery backup module not included.</t>
  </si>
  <si>
    <t>ProCare 3 Year NBD On-site ProCare for the TA 604, 608, 612, 616, 850, 904, 908, 912, 916, the NetVanta 6310, 6330 8 FXS, 6330 16 FXS, 6240 8 FXS, 6240 16 FXS, 3430 with SBC, 6310 with SBC, 3448 with SBC,  NetVanta 6250 8 FXS with Lifeline, NetVanta 6250 FXS with SBC Feature Pack, NetVanta 6250 16 FXS, NetVanta 16 FXS with Lifeline, and the TA 908e with SBC, providing: 1 hour response time into technical support, access to software upgrades and patches, and next business day hardware replacement with ProServices on-site representative, available Monday through Friday, 7 am until 7 pm CT.  Battery backup module not included.</t>
  </si>
  <si>
    <t>ProCare 1 Year 7x24x4 On-site ProCare for the TA 604, 608, 612, 616, 850, 904, 908, 912, 916, the NetVanta 6310, 6330 8 FXS, 6330 16 FXS, 6240 8 FXS, 6240 16 FXS, 3430 with SBC, 6310 with SBC, 3448 with SBC,  NetVanta 6250 8 FXS with Lifeline, NetVanta 6250 8 FXS with SBC Feature Pack, NetVanta 6250 16 FXS, NetVanta 16 FXS with Lifeline, and the TA 908e with SBC, providing: 30 minute response time into technical support, access to software upgrades and patches, and four hour hardware replacement with ProServices on-site representative, available 24 hours a day, 7 days a week.  Battery backup module not included.</t>
  </si>
  <si>
    <t>ProCare 3 Year 7x24x4 On-site ProCare for the TA 604, 608, 612, 616, 850, 904, 908, 912, 916, the NetVanta 6310, 6330 8 FXS, 6330 16 FXS, 6240 8 FXS, 6240 16 FXS, 3430 with SBC, 6310 with SBC, 3448 with SBC,  NetVanta 6250 8 FXS with Lifeline, NetVanta 6250 8 FXS with SBC Feature Pack, NetVanta 6250 16 FXS, NetVanta 16 FXS with Lifeline, and the TA 908e with SBC, providing: 30 minute response time into technical support, access to software upgrades and patches, and four hour hardware replacement with ProServices on-site representative, available 24 hours a day, 7 days a week.  Battery backup module not included.</t>
  </si>
  <si>
    <t>ProCare 1 Year Basic Maintenance for ucCompanion Live Attendant Expansion License, providing: 4 hour response time into technical support, access to software upgrades and patches, available Monday through Friday, 7 am until 7 pm CT.  Must be sold in conjunction with the UCS or ECS maintenance.  Every user on the system must have per user maintenance coverage.  Only applicable for those ucCompanion purchased as adder to base packages.</t>
  </si>
  <si>
    <t>ProCare 1 Year Basic Maintenance for ucCompanion Live Attendant Expansion License Disaster Recovery system, providing: 4 hour response time into technical support, access to software upgrades and patches, available Monday through Friday, 7 am until 7 pm CT.  Must be sold in conjunction with the UCS or ECS maintenance and UCS or ECS Disaster Recovery maintenance.  Every user on the system must have per user maintenance coverage.  Only applicable for those ucCompanion purchased as adder to base packages.</t>
  </si>
  <si>
    <t>ProCare 1 Year Basic Maintenance for 5 SIP Users for the UCS or ECS Disaster Recovery system, providing: 4 hour response time into technical support, access to software upgrades and patches, available Monday through Friday, 7 am until 7 pm CT.  Must be sold in conjunction with the UCS or ECS maintenance and UCS or ECS Disaster Recovery maintenance.  Every user on the system must have per user maintenance coverage.</t>
  </si>
  <si>
    <t>ProCare 1 Year Basic Maintenance for 5 SIP Users for the UCS or ECS, providing: 4 hour response time into technical support, access to software upgrades and patches, available Monday through Friday, 7 am until 7 pm CT.  Must be sold in conjunction with the UCS or ECS maintenance.  Every user on the system must have per user maintenance coverage.</t>
  </si>
  <si>
    <t>1100AMVWAPPM2T1</t>
  </si>
  <si>
    <t>ProCare 1 Year NBD Remote Maintenance for the Bluesocket vWLAN appliance, providing: 1 hour response time into technical support and next business day hardware replacement, available Monday through Friday, 7 am until 7 pm CT.  See DSO for details.</t>
  </si>
  <si>
    <t>1100AMVWAPPM2T3</t>
  </si>
  <si>
    <t>ProCare 3 Year NBD Remote Maintenance for the Bluesocket vWLAN appliance, providing: 1 hour response time into technical support and next business day hardware replacement, available Monday through Friday, 7 am until 7 pm CT.  See DSO for details.</t>
  </si>
  <si>
    <t>1100AMVWAPPM3T1</t>
  </si>
  <si>
    <t>ProCare 1 Year 7x24x4 Remote Maintenance for the Bluesocket vWLAN appliance, providing: 30 minute response time into technical support, access to software upgrades and patches, and four hour hardware replacement, available 24 hours a day, 7 days a week.  See DSO for details.</t>
  </si>
  <si>
    <t>1100AMVWAPPM3T3</t>
  </si>
  <si>
    <t>ProCare 3 Year 7x24x4 Remote Maintenance for the Bluesocket vWLAN appliance, providing: 30 minute response time into technical support and four hour hardware replacement, available 24 hours a day, 7 days a week.  See DSO for details.</t>
  </si>
  <si>
    <t>1100AMVWAPPM4T1</t>
  </si>
  <si>
    <t>ProCare 1 Year NBD On-site Maintenance for the Bluesocket vWLAN appliance, providing: 1 hour response time into technical support and next business day hardware replacement with ProCare on-site representative, available Monday through Friday, 7 am until 7 pm CT.  See DSO for details.</t>
  </si>
  <si>
    <t>1100AMVWAPPM4T3</t>
  </si>
  <si>
    <t>ProCare 3 Year NBD On-site Maintenance for the Bluesocket vWLAN appliance, providing: 1 hour response time into technical support and next business day hardware replacement with ProCare on-site representative, available Monday through Friday, 7 am until 7 pm CT.  See DSO for details.</t>
  </si>
  <si>
    <t>1100AMVWAPPM5T1</t>
  </si>
  <si>
    <t>PROCARE  7x24x4 OST  1 YR</t>
  </si>
  <si>
    <t>ProCare 1 Year 7x24x4 On-site Maintenance for the Bluesocket vWLAN appliance, providing: 30 minute response time into technical support and four hour hardware replacement with ProCare on-site representative, available 24 hours a day, 7 days a week.  See DSO for details.</t>
  </si>
  <si>
    <t>1100AMVWAPPM5T3</t>
  </si>
  <si>
    <t>PROCARE 7x24x4 OST  3 YR</t>
  </si>
  <si>
    <t>ProCare 3 Year 7x24x4 On-site Maintenance for the Bluesocket vWLAN appliance, providing: 30 minute response time into technical support and four hour hardware replacement with ProCare on-site representative, available 24 hours a day, 7 days a week.  See DSO for details.</t>
  </si>
  <si>
    <t>ProCare 1 Year Basic Maintenance for the Bluesocket Access Point (BSAP) 1920, 1925, 1930, 1935, 1940, 2020, 2030, 2035, 2135, 3040, 3045 when used with vWLAN, providing: 4 hour response time into technical support, access to software upgrades and patches, available Monday through Friday, 7 am until 7 pm CT.</t>
  </si>
  <si>
    <t>ProCare 3 Year Basic Maintenance for the Bluesocket Access Point (BSAP) 1920, 1925, 1930, 1935, 1940, 2020, 2030, 2035, 2135, 3040, 3045 when used with vWLAN, providing: 4 hour response time into technical support, access to software upgrades and patches, available Monday through Friday, 7 am until 7 pm CT.</t>
  </si>
  <si>
    <t>ProCare 1 Year NBD Remote Maintenance for the Bluesocket Access Point  (BSAP) 1920, 1925, 1930, 1935, 1940, 2020, 2030, 2035, 2135, 3040, 3045 when used with vWLAN, providing: 1 hour response time into technical support, access to software upgrades and patches, and next business day hardware replacement, available Monday through Friday, 7 am until 7 pm CT.</t>
  </si>
  <si>
    <t>ProCare 3 Year NBD Remote Maintenance for the Bluesocket Access Point  (BSAP) 1920, 1925, 1930, 1935, 1940, 2020, 2030, 2035, 2135, 3040, 3045 when used with vWLAN, providing: 1 hour response time into technical support, access to software upgrades and patches, and next business day hardware replacement, available Monday through Friday, 7 am until 7 pm CT.</t>
  </si>
  <si>
    <t>ProCare 1 Year 7x24x4 Remote Maintenance for the Bluesocket Access Point  (BSAP) 1920, 1925, 1930, 1935, 1940, 2020, 2030, 2035, 2135, 3040, 3045 when used with vWLAN, providing: 30 minute response time into technical support, access to software upgrades and patches, and four hour hardware replacement, available 24 hours a day, 7 days a week.</t>
  </si>
  <si>
    <t>ProCare 3 Year 7x24x4 Remote Maintenance for the Bluesocket Access Point (BSAP) 1920, 1925, 1930, 1935, 1940, 2020, 2030, 2035, 2135, 3040, 3045 when used with vWLAN, providing: 30 minute response time into technical support, access to software upgrades and patches, and four hour hardware replacement, available 24 hours a day, 7 days a week.</t>
  </si>
  <si>
    <t>ProCare 1 Year NBD On-site Maintenance for the Bluesocket Access Point  (BSAP) 1920, 1925, 1930, 1935, 1940, 2020, 2030, 2035, 2135, 3040, 3045 when used with vWLAN, providing: 1 hour response time into technical support, access to software upgrades and patches, and next business day hardware replacement with ProCare on-site representative, available Monday through Friday, 7 am until 7 pm CT.</t>
  </si>
  <si>
    <t>ProCare 3 Year NBD On-site Maintenance for the Bluesocket Access Point  (BSAP) 1920, 1925, 1930, 1935, 1940, 2020, 2030, 2035, 2135, 3040, 3045 when used with vWLAN, providing: 1 hour response time into technical support, access to software upgrades and patches, and next business day hardware replacement with ProCare on-site representative, available Monday through Friday, 7 am until 7 pm CT.</t>
  </si>
  <si>
    <t>ProCare 1 Year 7x24x4 On-site Maintenance for the  Bluesocket Access Point (BSAP) 1920, 1925, 1930, 1935, 1940, 2020, 2030, 2035, 2135, 3040, 3045 when used with vWLAN, providing: 30 minute response time into technical support, access to software upgrades and patches, and four hour hardware replacement with ProCare on-site representative, available 24 hours a day, 7 days a week</t>
  </si>
  <si>
    <t>ProCare 3 Year 7x24x4 On-site Maintenance for the  Bluesocket Access Point  (BSAP) 1920, 1925, 1930, 1935, 1940, 2020, 2030, 2035, 2135, 3040, 3045 when used with vWLAN, providing: 30 minute response time into technical support, access to software upgrades and patches, and four hour hardware replacement with ProCare on-site representative, available 24 hours a day, 7 days a week.</t>
  </si>
  <si>
    <t>ProCare Private Label 1 Year NBD Remote Maintenance for the Bluesocket Access Point (BSAP) 1920, 1925, 1930, 1935, 1940, and 2020 when used with vWLAN, providing: 1 hour response time into technical support for Level 3 troubles, access to software upgrades and patches, and next business day hardware replacement, available Monday through Friday, 7 am until 7 pm CT.</t>
  </si>
  <si>
    <t>ProCare Private Label 3 Year NBD Remote Maintenance for the Bluesocket Access Point (BSAP) 1920, 1925, 1930, 1935, 1940, and 2020 when used with vWLAN, providing: 1 hour response time into technical support for Level 3 troubles, access to software upgrades and patches, and next business day hardware replacement, available Monday through Friday, 7 am until 7 pm CT.</t>
  </si>
  <si>
    <t>ProCloud.edu Service for a twelve port ADTRAN switch, including NetVanta 1531, 1531P, which provides: centralized cloud infrastructure services, 7x24 proactive monitoring and alerts, access to technical support at 1 hour priority response, 1 year. *No ProCare Maintenance is required when switch is under an active ProCloud Plus or ProCloud service plan.* ProCloud.edu is for education customers only.</t>
  </si>
  <si>
    <t>ProCloud.edu Service for an indoor vWLAN access point, which provides: centralized cloud infrastructure services, 7x24 proactive monitoring and alerts, access to technical support at 1 hour priority response, 1 year *No AP or HA licenses are required when under an active ProCloud Plus or ProCloud service plan.* ProCloud.edu is for education customers only.</t>
  </si>
  <si>
    <t>ProCloud.edu Service for an indoor vWLAN access point, which provides: centralized cloud infrastructure services, 7x24 proactive monitoring and alerts, access to technical support at 1 hour priority response, 5 years *No AP or HA licenses are required when under an active ProCloud Plus or ProCloud service plan.* ProCloud.edu is for education customers only.</t>
  </si>
  <si>
    <t>ProCloud.edu Service for an outdoor (BSAP 1940, 2135) vWLAN access point, which provides: centralized cloud infrastructure services, 7x24 proactive monitoring and alerts,  access to technical support at 1 hour priority response, 1 year *No AP or HA licenses are required when under an active ProCloud Plus or ProCloud service plan.* ProCloud.edu is for education customers only.</t>
  </si>
  <si>
    <t>ProCloud.edu Service for an outdoor (BSAP 1940, 2135) vWLAN access point, which provides: centralized cloud infrastructure services, 7x24 proactive monitoring and alerts, access to technical support at 1 hour priority response, 3 years *No AP or HA licenses are required when under an active ProCloud Plus or ProCloud service plan.* ProCloud.edu is for education customers only.</t>
  </si>
  <si>
    <t>ProCloud.edu Service for an outdoor (BSAP 1940, 2135) vWLAN access point, which provides: centralized cloud infrastructure services, 7x24 proactive monitoring and alerts, access to technical support at 1 hour priority response, 5 years *No AP or HA licenses are required when under an active ProCloud Plus or ProCloud service plan.* ProCloud.edu is for education customers only.</t>
  </si>
  <si>
    <t>ProCloud.edu Service for an indoor vWLAN access point, which provides: centralized cloud infrastructure services, 7x24 proactive monitoring and alerts, customized reporting, configuration changes, access to technical support at 1 hour priority response, 1 year *No AP or HA licenses are required when under an active ProCloud Plus or ProCloud service plan.*  ProStart installation or ProCloud Base &amp; BSAP Migration fee is required with all ProCloud Plus orders.  ProCloud.edu is for education customers only.</t>
  </si>
  <si>
    <t>ProCloud.edu Service for an indoor vWLAN access point, which provides: centralized cloud infrastructure services, 7x24 proactive monitoring and alerts, customized reporting, configuration changes, access to technical support at 1 hour priority response, 3 years *No AP or HA licenses are required when under an active ProCloud Plus or ProCloud service plan.*   ProStart installation or ProCloud Base &amp; BSAP Migration fee is required with all ProCloud Plus orders.  ProCloud.edu is for education customers only.</t>
  </si>
  <si>
    <t>ProCloud.edu Service for an indoor vWLAN access point, which provides: centralized cloud infrastructure services, 7x24 proactive monitoring and alerts, customized reporting, configuration changes, access to technical support at 1 hour priority response, 5 years *No AP or HA licenses are required when under an active ProCloud Plus or ProCloud service plan.*   ProStart installation or ProCloud Base &amp; BSAP Migration fee is required with all ProCloud Plus orders.  ProCloud.edu is for education customers only.</t>
  </si>
  <si>
    <t>ProCloud.edu Service for an outdoor (BSAP 1940,  2135) vWLAN access point, which provides: centralized cloud infrastructure services, 7x24 proactive monitoring and alerts,  access to technical support at 1 hour priority response, 1 year *No AP or HA licenses are required when under an active ProCloud Plus or ProCloud service plan.*   ProStart installation or ProCloud Base &amp; BSAP Migration fee is required with all ProCloud Plus orders.  ProCloud.edu is for education customers only.</t>
  </si>
  <si>
    <t>ProCloud.edu Service for an outdoor (BSAP 1940, 2135) vWLAN access point, which provides: centralized cloud infrastructure services, 7x24 proactive monitoring and alerts, customized reporting, configuration changes, access to technical support at 1 hour priority response, 3 years *No AP or HA licenses are required when under an active ProCloud Plus or ProCloud service plan.*   ProStart installation or ProCloud Base &amp; BSAP Migration fee is required with all ProCloud Plus orders.  ProCloud.edu is for education customers only.</t>
  </si>
  <si>
    <t>ProCloud.edu Service for an outdoor (BSAP 1940, 2135) vWLAN access point, which provides: centralized cloud infrastructure services, 7x24 proactive monitoring and alerts, customized reporting, configuration changes, access to technical support at 1 hour priority response, 5 years *No AP or HA licenses are required when under an active ProCloud Plus or ProCloud service plan.*  ProStart installation or ProCloud Base &amp; BSAP Migration fee is required with all ProCloud Plus orders.  ProCloud.edu is for education customers only.</t>
  </si>
  <si>
    <t>ProCloud.edu Advance Hardware Replacement Service, 3 Year, applicable for indoor and outdoor Bluesocket wireless access points (1900 and 2000 series), providing next business day remote hardware replacement.  This service must be bought in conjunction with ProCloud.edu cloud-managed services.  ProCloud.edu is for education customers only.</t>
  </si>
  <si>
    <t>ProCloud.edu Advance Hardware Replacement Service, 5 Year, applicable for indoor and outdoor Bluesocket wireless access points (1900 and 2000 series), providing next business day remote hardware replacement.  This service must be bought in conjunction with ProCloud.edu cloud-managed services.  ProCloud.edu is for education customers only.</t>
  </si>
  <si>
    <t>ProCloud Wi-Fi Private Label for a vWLAN access point, which provides: hosting services, next business day remote hardware replacement, access to technical support at 1 hour priority response for Level 3 issues, 1 year.  This part number is a not-for-resale (NFR) part which must be approved by the ADTRAN sales account team prior to purchase.  All ADTRAN Program rules previously established for the demo program apply.  Partners are limited to QUANTITY 2 of either ProCloud Wi-Fi or ProCloud Wi-Fi Private Label demo line items per year.</t>
  </si>
  <si>
    <t>ProCloud Service for an outdoor (BSAP 1940, 2135) vWLAN access point, which provides: centralized cloud infrastructure services, 7x24 proactive monitoring and alerts, next business day remote hardware replacement, access to technical support at 1 hour priority response, 1 year *No AP or HA licenses are required when under an active ProCloud Plus or ProCloud service plan.*</t>
  </si>
  <si>
    <t>ProCloud Service for an outdoor (BSAP 1940, 2135) vWLAN access point, which provides: centralized cloud infrastructure services, 7x24 proactive monitoring and alerts, next business day remote hardware replacement, access to technical support at 1 hour priority response, 3 years *No AP or HA licenses are required when under an active ProCloud Plus or ProCloud service plan.*</t>
  </si>
  <si>
    <t>ProCloud Service for an outdoor (BSAP 1940, 2135) vWLAN access point, which provides: centralized cloud infrastructure services, 7x24 proactive monitoring and alerts, next business day remote hardware replacement, access to technical support at 1 hour priority response, 5 years *No AP or HA licenses are required when under an active ProCloud Plus or ProCloud service plan.*</t>
  </si>
  <si>
    <t>ProCloud Service for an indoor vWLAN access point, which provides: centralized cloud infrastructure services, 7x24 proactive monitoring and alerts, four hour remote hardware replacement, access to technical support at 30 minute priority response, 1 year *No AP or HA licenses are required when under an active ProCloud Plus or ProCloud service plan.*</t>
  </si>
  <si>
    <t>ProCloud Service for an indoor vWLAN access point, which provides: centralized cloud infrastructure services, 7x24 proactive monitoring and alerts, four hour remote hardware replacement, access to technical support 30 minute priority response, 3 years *No AP or HA licenses are required when under an active ProCloud Plus or ProCloud service plan.*</t>
  </si>
  <si>
    <t>ProCloud Service for an indoor vWLAN access point, which provides: centralized cloud infrastructure services, 7x24 proactive monitoring and alerts, four hour remote hardware replacement, access to technical support at 30 minute priority response, 5 years *No AP or HA licenses are required when under an active ProCloud Plus or ProCloud service plan.*</t>
  </si>
  <si>
    <t>ProCloud Service for an outdoor (BSAP 1940, 2135) vWLAN access point, which provides: centralized cloud infrastructure services, 7x24 proactive monitoring and alerts, four hour remote hardware replacement, access to technical support 30 minute priority response, 1 year *No AP or HA licenses are required when under an active ProCloud Plus or ProCloud service plan.*</t>
  </si>
  <si>
    <t>ProCloud Service for an outdoor (BSAP 1940, 2135) vWLAN access point, which provides: centralized cloud infrastructure services, 7x24 proactive monitoring and alerts, four hour remote hardware replacement, access to technical support at 30 minute priority response, 3 years *No AP or HA licenses are required when under an active ProCloud Plus or ProCloud service plan.*</t>
  </si>
  <si>
    <t>ProCloud Service for an outdoor (BSAP 1940, 2135) vWLAN access point, which provides: centralized cloud infrastructure services, 7x24 proactive monitoring and alerts, four hour remote hardware replacement, access to technical support at 30 minute priority response, 5 years *No AP or HA licenses are required when under an active ProCloud Plus or ProCloud service plan.*</t>
  </si>
  <si>
    <t>ProCloud Service for an indoor vWLAN access point, which provides: centralized cloud infrastructure services, 7x24 proactive monitoring and alerts, four hour onsite hardware replacement, access to technical support at 30 minute priority response, 1 year *No AP or HA licenses are required when under an active ProCloud Plus or ProCloud service plan.*</t>
  </si>
  <si>
    <t>ProCloud Service for an indoor vWLAN access point, which provides: centralized cloud infrastructure services, 7x24 proactive monitoring and alerts, four hour onsite hardware replacement, access to technical support at 30 minute priority response, 3 year *No AP or HA licenses are required when under an active ProCloud Plus or ProCloud service plan.*</t>
  </si>
  <si>
    <t>ProCloud Service for an indoor vWLAN access point, which provides: centralized cloud infrastructure services, 7x24 proactive monitoring and alerts, four hour onsite hardware replacement, access to technical support at 30 minute priority response, 5 year *No AP or HA licenses are required when under an active ProCloud Plus or ProCloud service plan.*</t>
  </si>
  <si>
    <t>ProCloud Service for an outdoor (BSAP 1940, 2135) vWLAN access point, which provides: centralized cloud infrastructure services, 7x24 proactive monitoring and alerts, four hour onsite hardware replacement, access to technical support 30 minute priority response, 1 year *No AP or HA licenses are required when under an active ProCloud Plus or ProCloud service plan.*</t>
  </si>
  <si>
    <t>ProCloud Service for an outdoor (BSAP 1940, 2135) vWLAN access point, which provides: centralized cloud infrastructure services, 7x24 proactive monitoring and alerts, four hour onsite hardware replacement, access to technical support at 30 minute priority response, 3 year *No AP or HA licenses are required when under an active ProCloud Plus or ProCloud service plan.*</t>
  </si>
  <si>
    <t>ProCloud Service for an outdoor (BSAP 1940, 2135) vWLAN access point, which provides: centralized cloud infrastructure services, 7x24 proactive monitoring and alerts, four hour onsite hardware replacement, access to technical support at 30 minute priority response, 5 year *No AP or HA licenses are required when under an active ProCloud Plus or ProCloud service plan.*</t>
  </si>
  <si>
    <t>ProCloud Plus Service for an indoor vWLAN access point, which provides: centralized cloud infrastructure services, 7x24 proactive monitoring and alerts, customized reporting, configuration changes, next business day remote hardware replacement, access to technical support at 1 hour priority response, 1 year *No AP or HA licenses are required when under an active ProCloud Plus or ProCloud service plan.*  ProStart installation or ProCloud Base &amp; BSAP Migration fee is required with all ProCloud Plus orders.  ProStart installation or ProCloud Base &amp; BSAP Migration fee is required with all ProCloud Plus orders.</t>
  </si>
  <si>
    <t>ProCloud Plus Service for an indoor vWLAN access point, which provides: centralized cloud infrastructure services, 7x24 proactive monitoring and alerts, customized reporting, configuration changes, next business day remote hardware replacement, access to technical support at 1 hour priority response, 3 years *No AP or HA licenses are required when under an active ProCloud Plus or ProCloud service plan.*  ProStart installation or ProCloud Base &amp; BSAP Migration fee is required with all ProCloud Plus orders.</t>
  </si>
  <si>
    <t>ProCloud Plus Service for an indoor vWLAN access point, which provides: centralized cloud infrastructure services, 7x24 proactive monitoring and alerts, customized reporting, configuration changes, next business day remote hardware replacement, access to technical support at 1 hour priority response, 5 years. *No ProCare Maintenance is required when under an active ProCloud Plus or ProCloud service plan.*  ProStart installation or ProCloud Base &amp; BSAP Migration fee is required with all ProCloud Plus orders.</t>
  </si>
  <si>
    <t>ProCloud Plus Service for an outdoor (BSAP 1940, 2135) vWLAN access point, which provides: centralized cloud infrastructure services, 7x24 proactive monitoring and alerts, customized reporting, configuration changes, next business day remote hardware replacement, access to technical support at 1 hour priority response, 1 year *No AP or HA licenses are required when under an active ProCloud Plus or ProCloud service plan.*  ProStart installation or ProCloud Base &amp; BSAP Migration fee is required with all ProCloud Plus orders.</t>
  </si>
  <si>
    <t>ProCloud Plus Service for an outdoor (BSAP 1940, 2135) vWLAN access point, which provides: centralized cloud infrastructure services, 7x24 proactive monitoring and alerts, customized reporting, configuration changes, next business day remote hardware replacement, access to technical support at 1 hour priority response, 3 years *No AP or HA licenses are required when under an active ProCloud Plus or ProCloud service plan.*  ProStart installation or ProCloud Base &amp; BSAP Migration fee is required with all ProCloud Plus orders.</t>
  </si>
  <si>
    <t>ProCloud Plus Service for an outdoor (BSAP 1940, 2135) vWLAN access point, which provides: centralized cloud infrastructure services, 7x24 proactive monitoring and alerts, customized reporting, configuration changes, next business day remote hardware replacement, access to technical support at 1 hour priority response, 5 years *No AP or HA licenses are required when under an active ProCloud Plus or ProCloud service plan.*  ProStart installation or ProCloud Base &amp; BSAP Migration fee is required with all ProCloud Plus orders.</t>
  </si>
  <si>
    <t>ProCloud Plus Service for an indoor vWLAN access point, which provides: centralized cloud infrastructure services, 7x24 proactive monitoring and alerts, customized reporting, configuration changes, 4 hour remote hardware replacement, access to technical support at 30 minute priority response, 1 year *No AP or HA licenses are required when under an active ProCloud Plus or ProCloud service plan.*  ProStart installation or ProCloud Base &amp; BSAP Migration fee is required with all ProCloud Plus orders.</t>
  </si>
  <si>
    <t>ProCloud Plus Service for an indoor vWLAN access point, which provides: centralized cloud infrastructure services, 7x24 proactive monitoring and alerts, customized reporting, configuration changes, 4 hour remote hardware replacement, access to technical support at 30 minute priority response, 3 years *No AP or HA licenses are required when under an active ProCloud Plus or ProCloud service plan.*  ProStart installation or ProCloud Base &amp; BSAP Migration fee is required with all ProCloud Plus orders.</t>
  </si>
  <si>
    <t>PROCLOUD PLUS 7x24x4 AP 5 YR</t>
  </si>
  <si>
    <t>ProCloud Plus Service for an indoor vWLAN access point, which provides: centralized cloud infrastructure services, 7x24 proactive monitoring and alerts, customized reporting, configuration changes, 4 hour remote hardware replacement, access to technical support at 30 minute priority response, 5 years *No AP or HA licenses are required when under an active ProCloud Plus or ProCloud service plan.*  ProStart installation or ProCloud Base &amp; BSAP Migration fee is required with all ProCloud Plus orders.</t>
  </si>
  <si>
    <t>ProCloud Plus Service for an outdoor (BSAP 1940, 2135) vWLAN access point, which provides: centralized cloud infrastructure services, 7x24 proactive monitoring and alerts, customized reporting, configuration changes, 4 hour remote hardware replacement, access to technical support at 30 minute priority response, 1 year *No AP or HA licenses are required when under an active ProCloud Plus or ProCloud service plan.*  ProStart installation or ProCloud Base &amp; BSAP Migration fee is required with all ProCloud Plus orders.</t>
  </si>
  <si>
    <t>ProCloud Plus Service for an outdoor (BSAP 1940, 2135) vWLAN access point, which provides: centralized cloud infrastructure services, 7x24 proactive monitoring and alerts, customized reporting, configuration changes, 4 hour remote hardware replacement, access to technical support at 30 minute priority response, 3 years *No AP or HA licenses are required when under an active ProCloud Plus or ProCloud service plan.*  ProStart installation or ProCloud Base &amp; BSAP Migration fee is required with all ProCloud Plus orders.</t>
  </si>
  <si>
    <t>ProCloud Plus Service for an outdoor (BSAP 1940, 2135) vWLAN access point, which provides: centralized cloud infrastructure services, 7x24 proactive monitoring and alerts, customized reporting, configuration changes, 4 hour remote hardware replacement, access to technical support at 30 minute priority response, 5 years *No AP or HA licenses are required when under an active ProCloud Plus or ProCloud service plan.*  ProStart installation or ProCloud Base &amp; BSAP Migration fee is required with all ProCloud Plus orders.</t>
  </si>
  <si>
    <t>ProCloud Plus Service for an indoor vWLAN access point, which provides: centralized cloud infrastructure services, 7x24 proactive monitoring and alerts, customized reporting, configuration changes, next business day onsite hardware replacement, access to technical support at 1 hour priority response, 1 year. *No ProCare Maintenance is required when under an active ProCloud Plus or ProCloud service plan.*  ProStart installation or ProCloud Base &amp; BSAP Migration fee is required with all ProCloud Plus orders.</t>
  </si>
  <si>
    <t>ProCloud Plus Service for an indoor vWLAN access point, which provides: centralized cloud infrastructure services, 7x24 proactive monitoring and alerts, customized reporting, configuration changes, next business day onsite hardware replacement, access to technical support at 1 hour priority response, 3 year. *No ProCare Maintenance is required when under an active ProCloud Plus or ProCloud service plan.*  ProStart installation or ProCloud Base &amp; BSAP Migration fee is required with all ProCloud Plus orders.</t>
  </si>
  <si>
    <t>ProCloud Plus Service for an indoor vWLAN access point, which provides: centralized cloud infrastructure services, 7x24 proactive monitoring and alerts, customized reporting, configuration changes, next business day onsite hardware replacement, access to technical support at 1 hour priority response, 5 year. *No ProCare Maintenance is required when under an active ProCloud Plus or ProCloud service plan.*  ProStart installation or ProCloud Base &amp; BSAP Migration fee is required with all ProCloud Plus orders.</t>
  </si>
  <si>
    <t>ProCloud Plus Service for an outdoor (BSAP 1940, 2135) vWLAN access point, which provides: centralized cloud infrastructure services, 7x24 proactive monitoring and alerts, customized reporting, configuration changes, next business day onsite hardware replacement, access to technical support at 1 hour priority response, 1 year. *No ProCare Maintenance is required when under an active ProCloud Plus or ProCloud service plan.*  ProStart installation or ProCloud Base &amp; BSAP Migration fee is required with all ProCloud Plus orders.</t>
  </si>
  <si>
    <t>ProCloud Plus Service for an outdoor (BSAP 1940, 2135) vWLAN access point, which provides: centralized cloud infrastructure services, 7x24 proactive monitoring and alerts, customized reporting, configuration changes, next business day onsite hardware replacement, access to technical support at 1 hour priority response, 3 year. *No ProCare Maintenance is required when under an active ProCloud Plus or ProCloud service plan.*  ProStart installation or ProCloud Base &amp; BSAP Migration fee is required with all ProCloud Plus orders.</t>
  </si>
  <si>
    <t>ProCloud Plus Service for an outdoor (BSAP 1940, 2135) vWLAN access point, which provides: centralized cloud infrastructure services, 7x24 proactive monitoring and alerts, customized reporting, configuration changes, next business day onsite hardware replacement, access to technical support at 1 hour priority response, 5 year. *No ProCare Maintenance is required when under an active ProCloud Plus or ProCloud service plan.*  ProStart installation or ProCloud Base &amp; BSAP Migration fee is required with all ProCloud Plus orders.</t>
  </si>
  <si>
    <t>ProCloud Plus Service for an indoor vWLAN access point, which provides: centralized cloud infrastructure services, 7x24 proactive monitoring and alerts, customized reporting, configuration changes, four hour onsite hardware replacement, access to technical support at 30 minute priority response, 1 year. *No ProCare Maintenance is required when under an active ProCloud Plus or ProCloud service plan.*  ProStart installation or ProCloud Base &amp; BSAP Migration fee is required with all ProCloud Plus orders.</t>
  </si>
  <si>
    <t>ProCloud Plus Service for an indoor vWLAN access point, which provides: centralized cloud infrastructure services, 7x24 proactive monitoring and alerts, customized reporting, configuration changes, four hour onsite hardware replacement, access to technical support at 30 minute priority response, 3 year. *No ProCare Maintenance is required when under an active ProCloud Plus or ProCloud service plan.*  ProStart installation or ProCloud Base &amp; BSAP Migration fee is required with all ProCloud Plus orders.</t>
  </si>
  <si>
    <t>ProCloud Plus Service for an indoor vWLAN access point, which provides: centralized cloud infrastructure services, 7x24 proactive monitoring and alerts, customized reporting, configuration changes, four hour onsite hardware replacement, access to technical support at 30 minute priority response, 5 year. *No ProCare Maintenance is required when under an active ProCloud Plus or ProCloud service plan.*  ProStart installation or ProCloud Base &amp; BSAP Migration fee is required with all ProCloud Plus orders.</t>
  </si>
  <si>
    <t>ProCloud Plus Service for an outdoor (BSAP 1940, 2135) vWLAN access point, which provides: centralized cloud infrastructure services, 7x24 proactive monitoring and alerts, customized reporting, configuration changes, four hour onsite hardware replacement, access to technical support at 30 minute priority response, 1 year. *No ProCare Maintenance is required when under an active ProCloud Plus or ProCloud service plan.*  ProStart installation or ProCloud Base &amp; BSAP Migration fee is required with all ProCloud Plus orders.</t>
  </si>
  <si>
    <t>ProCloud Plus Service for an outdoor (BSAP 1940, 2135) vWLAN access point, which provides: centralized cloud infrastructure services, 7x24 proactive monitoring and alerts, customized reporting, configuration changes, four hour onsite hardware replacement, access to technical support at 30 minute priority response, 3 year. *No ProCare Maintenance is required when under an active ProCloud Plus or ProCloud service plan.*  ProStart installation or ProCloud Base &amp; BSAP Migration fee is required with all ProCloud Plus orders.</t>
  </si>
  <si>
    <t>ProCloud Plus Service for an outdoor (BSAP 1940, 2135) vWLAN access point, which provides: centralized cloud infrastructure services, 7x24 proactive monitoring and alerts, customized reporting, configuration changes, four hour onsite hardware replacement, access to technical support at 30 minute priority response, 5 year. *No ProCare Maintenance is required when under an active ProCloud Plus or ProCloud service plan.*  ProStart installation or ProCloud Base &amp; BSAP Migration fee is required with all ProCloud Plus orders.</t>
  </si>
  <si>
    <t>ProCloud Service Base vWLAN Migration Fee, to be used in conjunction with the ProCloud BSAP Migration Fee 1100MSPONBFAP. Required for 1) Migration of existing wireless networks based on vWLAN or Bluesocket Secure Controllers (BSC) to ProCloud Wi-Fi and 2) New Bluesocket wireless networks where the partner elects to perform the full configuration and installation onto the ProCloud Wi-Fi infrastructure prior to transitioning system management to ProCloud Wi-Fi services.  Migration fees waived if ProStart implementation (Express, Remote, or Onsite) are purchased in conjunction with ProCloud Wi-Fi services.</t>
  </si>
  <si>
    <t>ProStart Remote installation per ADTRAN Ethernet Switch including 1234, 1234P, 1235P, 1238, 1238P, 1531, 1531P, 1534, 1534P, 1535P, 1544, 1544P, 1544F, 1638, 1638P (excludes 123X 1st gen).  Includes remote configuration, testing, and turn up support of a switch with ProCloud service. Does not include customer specific network configurations, only ProCloud connections and dashboard access.  For a full switch installation on a switch for which ProCloud service has been purchased, use the appropriate switch installation SKU. Note that there is no base migration fee for switches as exists for APs.  ADTRAN ProStart support is delivered during normal business hours, 8 am -5pm site time, Monday through Friday.</t>
  </si>
  <si>
    <t>ProStart Remote installation per Bluesocket Access Point (1920, 1925, 1930, 1935, 1940, 2020, 2030, 2035, 2135, 3040, 3045 ).  The part number includes remote configuration, testing, and turn up support of a BSAP connecting to ProCloud Wi-Fi or to a customer's previously installed vWLAN server (VMware or appliance). Includes 14 calendar day labor warranty.  ADTRAN ProStart support is delivered during normal business hours, 8 am -5pm site time, Monday through Friday.  Use this part number for applications with 1-15 APs per site.  For applications with more than 15 APs per site use the base installation 1100ALR1001WIF1 (per project) + 1100ALR2101WIF1 (per AP).  Installation of vWLAN server (VMware or appliance) is not included with this part number and requires a custom T&amp;M quote.</t>
  </si>
  <si>
    <t>ProStart Onsite indoor installation per Bluesocket Access Point (1920, 1925, 1930, 1935, 2020, 2030, 2035, 3040, 3045). The part number includes configuration of the AP, remote support during test and turn up, onsite mounting of the AP on a wall or drop ceiling (up to 12 ft high), and connection of the AP to existing cabling.  Used for connecting to ProCloud Wi-Fi or to a customer's previously installed vWLAN server (VMware or appliance).    Includes 14 calendar day labor warranty.  ADTRAN ProStart support is delivered during normal business hours, 8 am -5pm site time, Monday through Friday.  Use this part number for applications with 1-15 APs per site.  For applications with more than 15 APs per site use the base installation 1100ALS1001WIF1 (per project) + 1100ALS2101WIF1 (per AP).   Installation of vWLAN server (VMware or appliance) is not included with this part number and requires a custom T&amp;M quote.</t>
  </si>
  <si>
    <t>25ft, Copper, 64-Pin, 90-degree female amphenol to STUB, 24 AUG, 28-pair, PIN 64 drainwire, DSX-1 Data Cable for use with ADTRAN Total Access 3000 and OPTI-6100 systems.</t>
  </si>
  <si>
    <t>14in Copper, 64-Pin, Male, 180-degree Amphenol to 64-pin, Female, 90-degree Amphenol DSX-1 cable for connection between the OPTI-6100 (1184500L1) and an MX 2800 patch panels (1200291L1 and 1200291L2).</t>
  </si>
  <si>
    <t>Provides enrollments in the 4 hour nCommand MSP Virtual class. To register visit www.adtranuniversity.com or call 888-4ADTRAN.</t>
  </si>
  <si>
    <t>The ADTRAN Technical Support Professional for Unified Communications Appliance Solutions (ATSP/UCAS) self-study kit provides a comprehensive, independent study method to prepare for the ATSP/IPT certification exam.</t>
  </si>
  <si>
    <t>Provides an enrollment in the 1 day MX2800 and T3SU300 Installation and Maintenance course at an ADTRAN training facility. To register or for more information please call 888-4ADTRAN or visit www.adtranuniversity.com.</t>
  </si>
  <si>
    <t>This course is designed for those students who will be using ADTRAN NetVanta Routers or IP Business Gateways (IPBG) to provide VoIP SIP Trucking applications.  SIP Trunking means there is an Internet Telephone Service Provider (ITSP) delivering SIP Services to a customer site in which there is a premise-based IP Phone System. These Service Providers often require a demarcation point between their SIP implementation and the customer’s implementation of SIP which is where an Enterprise Session Border Controller eSBC) is needed. The eSBC provides call forwarding logic, security, SIP Normalization, RTP Anchoring, and Transcoding as necessary.  This course will include interactive lecture as well as lab exercises.  Integrated lab exercises are designed to reinforce the class content with installation, configuration and troubleshooting procedures associated with the NetVanta Routers and IP Business Gateway products.  This part number provides 3 days of training at customer site for up to 12 students.</t>
  </si>
  <si>
    <t>This course is designed for those students who will be designing, implementing, and supporting applications using ADTRAN IP Business Gateways (IPBG) products as a SIP Proxy for Hosted Voice applications. This allows customers to take advantage of SIP as a means of accessing the PSTN along with having access to business class phone features without having a PBX on site.  IP Phones are deployed at the customer’s site and all call features and connectivity are handled upstream “in the cloud”. This course will include interactive lecture as well as lab exercises.  Integrated lab exercises are designed to reinforce the class content with installation, configuration and troubleshooting procedures associated with the NetVanta IP Business Gateway products.   After the completion of the course, the student should be able to install and maintain the ADTRAN NetVanta IP Business Gateway products.  This part number provides 3 days of training at customer site for up to 12 students.</t>
  </si>
  <si>
    <t>This course is designed for those students who will be designing, implementing, and supporting applications using ADTRAN IP Business Gateways (IPBG) products as a SIP Proxy for Hosted Voice applications. This allows customers to take advantage of SIP as a means of accessing the PSTN along with having access to business class phone features without having a PBX on site.  IP Phones are deployed at the customer’s site and all call features and connectivity are handled upstream “in the cloud”. This course will include interactive lecture as well as lab exercises.  Integrated lab exercises are designed to reinforce the class content with installation, configuration and troubleshooting procedures associated with the NetVanta IP Business Gateway products.   After the completion of the course, the student should be able to install and maintain the ADTRAN NetVanta IP Business Gateway products.  This part number provides 1 enrollment in Hosted VoIP Instructor-led training event.</t>
  </si>
  <si>
    <t>This course is designed for those students who will be designing, implementing, and supporting ADTRAN IP Business Gateways (IPBG) products as a SIP to TDM conversion appliance. The ADTRAN IPBG functions as a SIP to TDM Conversion Appliance which allows users to take advantage of SIP Trunks without replacing their legacy TDM infrastructure. The IPBG converts SIP signaling packets and RTP audio packets into: analog voice for integration with analog phones/key systems or digital voice with ISDN PRI/RBS T1 Trunks for integration with existing TDM based PBXs or Channel Banks., The existing CPE does not need to be reconfigured, the IPBG simply emulates Telco by providing battery and dial-tone to analog devices or emulating a Class 5 Switch to digital appliances. This application is often the first phase for users keen on transitioning entirely to VoIP as it provides a stepping stone to migrate individual TDM components to either IP Phones for “Hosted Voice” or to an IP PBX., This course will include interactive lecture as well as lab exercises.  Integrated lab exercises are designed to reinforce the class content with installation, configuration and troubleshooting procedures associated with the NetVanta IP Business Gateway products.  You will have access to ADTRAN equipment via the Internet through our remote training lab.  This part number provides 3 days of training at customer site for up to 12 students.</t>
  </si>
  <si>
    <t>This course is designed for those students who will be designing, implementing, and supporting ADTRAN IP Business Gateways (IPBG) products as a SIP to TDM conversion appliance. The ADTRAN IPBG functions as a SIP to TDM Conversion Appliance which allows users to take advantage of SIP Trunks without replacing their legacy TDM infrastructure. The IPBG converts SIP signaling packets and RTP audio packets into: analog voice for integration with analog phones/key systems or digital voice with ISDN PRI/RBS T1 Trunks for integration with existing TDM based PBXs or Channel Banks., The existing CPE does not need to be reconfigured, the IPBG simply emulates Telco by providing battery and dial-tone to analog devices or emulating a Class 5 Switch to digital appliances. This application is often the first phase for users keen on transitioning entirely to VoIP as it provides a stepping stone to migrate individual TDM components to either IP Phones for “Hosted Voice” or to an IP PBX., This course will include interactive lecture as well as lab exercises.  Integrated lab exercises are designed to reinforce the class content with installation, configuration and troubleshooting procedures associated with the NetVanta IP Business Gateway products.  You will have access to ADTRAN equipment via the Internet through our remote training lab.  This part number provides 1 enrollment in a SIP to TDM Instructor-led training event.</t>
  </si>
  <si>
    <t>This course is designed for those students who will be designing, implementing, and supporting ADTRAN IP Business Gateways (IPBG) products as a SIP to TDM conversion appliance.  The ADTRAN IPBG functions as a SIP to TDM Conversion Appliance which allows users to take advantage of SIP Trunks without replacing their legacy TDM infrastructure. The IPBG converts SIP signaling packets and RTP audio packets into: analog voice for integration with analog phones/key systems or digital voice with ISDN PRI/RBS T1 Trunks for integration with existing TDM based PBXs or Channel Banks., The existing CPE does not need to be reconfigured, the IPBG simply emulates Telco by providing battery and dial-tone to analog devices or emulating a Class 5 Switch to digital appliances. This application is often the first phase for users keen on transitioning entirely to VoIP as it provides a stepping stone to migrate individual TDM components to either IP Phones for “Hosted Voice” or to an IP PBX., This course will include interactive lecture as well as lab exercises.  Integrated lab exercises are designed to reinforce the class content with installation, configuration and troubleshooting procedures associated with the NetVanta IP Business Gateway products.  This is a live, web-based version of our 3-day classroom course, we will deliver the lecture in three 5 hour sessions. You will have access to ADTRAN equipment via the Internet through our remote training lab.  This Part Number provides 1 enrollment in a Virtual SIP to TDM training session.</t>
  </si>
  <si>
    <t>1962SBCF5</t>
  </si>
  <si>
    <t>LICENSE-IPBG SBC, 5 CALL</t>
  </si>
  <si>
    <t>AOS LICENSES - IPBG</t>
  </si>
  <si>
    <t>Adds SBC Feature Pack capability to the NetVanta 6250, NetVanta 6360 and TA 900e 3rd Gen. Supports 5 calls. Requires minimum of R11.8.0 firmware or later.</t>
  </si>
  <si>
    <t>1962SBCF10</t>
  </si>
  <si>
    <t>LICENSE-IPBG SBC, 10 CALL</t>
  </si>
  <si>
    <t>Adds SBC Feature Pack capability to the NetVanta 6250, NetVanta 6360 and TA 900e 3rd Gen. Supports 10 calls. Requires minimum of R11.8.0 firmware or later.</t>
  </si>
  <si>
    <t>1962SBCF25</t>
  </si>
  <si>
    <t>LICENSE-IPBG SBC, 25 CALL</t>
  </si>
  <si>
    <t>Adds SBC Feature Pack capability to the NetVanta 6250, NetVanta 6360 and TA 900e 3rd Gen. Supports 25 calls. Requires minimum of R11.8.0 firmware or later.</t>
  </si>
  <si>
    <t>1962SBCF50</t>
  </si>
  <si>
    <t>LICENSE-IPBG SBC, 50 CALL</t>
  </si>
  <si>
    <t>Adds SBC Feature Pack capability to the NetVanta 6250, NetVanta 6360 and TA 900e 3rd Gen. Supports 50 calls. Requires minimum of R11.8.0 firmware or later.</t>
  </si>
  <si>
    <t>1962SBCF100</t>
  </si>
  <si>
    <t>LICENSE-IPBG SBC, 100 CALL</t>
  </si>
  <si>
    <t>Adds SBC Feature Pack capability to the NetVanta 6250, NetVanta 6360 and TA 900e 3rd Gen. Supports 100 calls. Requires minimum of R11.8.0 firmware or later.</t>
  </si>
  <si>
    <t>1962SBCF200</t>
  </si>
  <si>
    <t>LICENSE-IPBG SBC, 200 CALL</t>
  </si>
  <si>
    <t>Adds SBC Feature Pack capability to the NetVanta 6250 and NetVanta 6360. Supports 200 calls. Requires minimum of R11.8.0 firmware or later.</t>
  </si>
  <si>
    <t>1963SBCF5</t>
  </si>
  <si>
    <t>LICENSE-NV3K SBC, 5 CALL</t>
  </si>
  <si>
    <t>AOS LICENSES - ROUTERS</t>
  </si>
  <si>
    <t>Adds SBC Feature Pack capability to the NetVanta 3140. Supports 5 calls.  Requires minimum of R11.8.0 firmware or later.</t>
  </si>
  <si>
    <t>1963SBCF10</t>
  </si>
  <si>
    <t>LICENSE-NV3K SBC, 10 CALL</t>
  </si>
  <si>
    <t>Adds SBC Feature Pack capability to the NetVanta 3140. Supports 10 calls. Requires minimum of R11.8.0 firmware or later.</t>
  </si>
  <si>
    <t>1963SBCF25</t>
  </si>
  <si>
    <t>LICENSE-NV3K SBC, 25 CALL</t>
  </si>
  <si>
    <t>Adds SBC Feature Pack capability to the NetVanta 3140. Supports 25 calls. Requires minimum of R11.8.0 firmware or later.</t>
  </si>
  <si>
    <t>1963SBCF50</t>
  </si>
  <si>
    <t>LICENSE-NV3K SBC, 50 CALL</t>
  </si>
  <si>
    <t>Adds SBC Feature Pack capability to the NetVanta 3140. Supports 50 calls.  Requires minimum of R11.8.0 firmware or later.</t>
  </si>
  <si>
    <t>1963SBCF100</t>
  </si>
  <si>
    <t>LICENSE-NV3K SBC, 100 CALL</t>
  </si>
  <si>
    <t>Adds SBC Feature Pack capability to the NetVanta 3140. Supports 100 calls. Requires minimum of R11.8.0 firmware or later.</t>
  </si>
  <si>
    <t>1963SBCF300</t>
  </si>
  <si>
    <t>LICENSE-NV3K SBC, 300 CALL</t>
  </si>
  <si>
    <t>Adds SBC Feature Pack capability to the NetVanta 3140. Supports 300 calls. Requires minimum of R11.8.0 firmware or later.</t>
  </si>
  <si>
    <t>1964SBCF5</t>
  </si>
  <si>
    <t>LICENSE-NV4K SBC, 5 CALL</t>
  </si>
  <si>
    <t>Adds SBC Feature Pack capability to the NetVanta 4660 and NetVanta 5660. Supports 5 calls.  Requires minimum of R11.8.0 firmware or later.</t>
  </si>
  <si>
    <t>1964SBCF10</t>
  </si>
  <si>
    <t>LICENSE-NV4K SBC, 10 CALL</t>
  </si>
  <si>
    <t>Adds SBC Feature Pack capability to the NetVanta 4660 and NetVanta 5660. Supports 10 calls.  Requires minimum of R11.8.0 firmware or later.</t>
  </si>
  <si>
    <t>1964SBCF25</t>
  </si>
  <si>
    <t>LICENSE-NV4K SBC, 25 CALL</t>
  </si>
  <si>
    <t>Adds SBC Feature Pack capability to the NetVanta 4660 and NetVanta 5660. Supports 25 calls.  Requires minimum of R11.8.0 firmware or later.</t>
  </si>
  <si>
    <t>1964SBCF50</t>
  </si>
  <si>
    <t>LICENSE-NV4K SBC, 50 CALL</t>
  </si>
  <si>
    <t>Adds SBC Feature Pack capability to the NetVanta 4660 and NetVanta 5660. Supports 50 calls.  Requires minimum of R11.8.0 firmware or later.</t>
  </si>
  <si>
    <t>1964SBCF100</t>
  </si>
  <si>
    <t>LICENSE-NV4K SBC, 100 CALL</t>
  </si>
  <si>
    <t>Adds SBC Feature Pack capability to the NetVanta 4660 and NetVanta 5660. Supports 100 calls.  Requires minimum of R11.8.0 firmware or later.</t>
  </si>
  <si>
    <t>1964SBCF300</t>
  </si>
  <si>
    <t>LICENSE-NV4K SBC, 300 CALL</t>
  </si>
  <si>
    <t>Adds SBC Feature Pack capability to the NetVanta 4660 and NetVanta 5660. Supports 300 calls.  Requires minimum of R11.8.0 firmware or later.</t>
  </si>
  <si>
    <t>ProStart After Hours Remote (excludes Sunday &amp; Holidays) telephone support of customer installation of NetVanta 1234, 1234P, 1235P, 1531, 1531P, 1534, 1534P, 1535P, 1550-24, 1550-24P Standard Install (excludes VLAN, Mgmt., SNMP, QoS). Includes ProCloud installation if ProCloud service also ordered. Includes ProCloud installation if ProCloud service also ordered.</t>
  </si>
  <si>
    <t>ProStart After Hrs. Remote (excludes Sunday and Holidays) telephone support of customer ProStart of NetVanta 1234, 1234P, 1235P, 1531, 1531P, 1534, 1534P, 1535P, 1550-24, 1550-24P Enhanced Install (includes VLAN, Mgmt., SNMP, QoS). Includes ProCloud installation if ProCloud service also ordered.</t>
  </si>
  <si>
    <t>ProStart After Hours Remote (excludes Sunday &amp; Holidays) telephone support of customer installation of NetVanta 31x0, 320x, or 34xx Standard Install (excludes BGP, IGMP, QOS, VPN)</t>
  </si>
  <si>
    <t>ProStart After Hours Remote (excludes Sunday &amp; Holidays) telephone support of customer installation of NetVanta 31x0, 320x, or 34xx Enhanced Install (includes BGP, IGMP, QOS, VPN, VRRP, and HMR for approved PBXs)</t>
  </si>
  <si>
    <t>ProStart After Hours Remote (excludes Sunday &amp; Holidays) telephone support of customer installation of 3305, 1224R, 1224STR (PoE),  Enhanced Install (includes BGP, IGMP, QOS, VPN), NV 1335.</t>
  </si>
  <si>
    <t>ProStart After Hours Remote (excludes Sunday &amp; Holidays) telephone support of customer installation of 4305, 4430, 4660, 5660 and 6410 Enhanced Install  (includes BGP, IGMP, QOS, VPN, VRRP)</t>
  </si>
  <si>
    <t>CES Sunday/Holiday Remote telephone support of customer installation of T1 CSUs and Single Port TSU</t>
  </si>
  <si>
    <t>ProStart Sunday/Holiday Remote telephone support of customer installation of NetVanta 1234, 1234P, 1235P, 1531, 1531P, 1534, 1534P, 1535P, 1550-24, 1550-24P Standard Install (excludes VLAN, Mgmt., SNMP, QoS). Includes ProCloud installation if ProCloud service also ordered.</t>
  </si>
  <si>
    <t>ProStart Sunday/Holiday Remote telephone support of customer ProStart of NetVanta 1234, 1234P, 1235P, 1531, 1531P, 1534, 1534P, 1535P, 1550-24, 1550-24P Enhanced Install (includes VLAN, Mgmt., SNMP, QoS). Includes ProCloud installation if ProCloud service also ordered.</t>
  </si>
  <si>
    <t>ProStart Sunday/Holiday Remote telephone support of customer installation of NetVanta 31x0, 320x, or 34xx Standard Install (excludes BGP, IGMP, QOS, VPN)</t>
  </si>
  <si>
    <t>ProStart Sunday/Holiday Remote telephone support of customer installation of NetVanta 31x0, 320x, or 34xx Enhanced Install (includes BGP, IGMP, QOS, VPN, VRRP, and HMR for approved PBXs)</t>
  </si>
  <si>
    <t>ProStart Sunday/Holiday Remote telephone support of customer installation of  NetVanta 3305, 1335, 1224R, 1224STR(PoE),  Enhanced Install (includes BGP, IGMP, QOS, VPN, VRRP).</t>
  </si>
  <si>
    <t>ProStart Sunday/Holiday Remote telephone support of customer installation of 4305, 4430, 4660, 5660 and 6410 Enhanced Install  (includes BGP, IGMP, QOS, VPN, VRRP)</t>
  </si>
  <si>
    <t>ProStart After Hours On-Site Installation (excludes Sunday and Holidays) T1 CSUs and Single Port TSU</t>
  </si>
  <si>
    <t>ProStart After Hours On-Site Installation (excludes Sunday &amp; Holidays) of NetVanta 1234, 1234P, 1531, 1531P, 1534, 1534P, 1550-24, 1550-24P Standard Install (excludes VLAN, Mgmt., SNMP, QoS). Includes ProCloud installation if ProCloud service also ordered.</t>
  </si>
  <si>
    <t>ProStart After Hrs. On-Site ProStart (excludes Sunday and Holidays) of NetVanta 1234, 1234P, 1531, 1531P, 1534, 1534P, 1544, 1544P, 1544F, 1550-24, 1550-24P Enhanced Install (includes VLAN, Mgmt., SNMP, QoS). Includes ProCloud installation if ProCloud service also ordered.</t>
  </si>
  <si>
    <t>ProStart After Hours On-Site Installation (excludes Sunday &amp; Holidays)  of NetVanta 31x0, 320x, or 34xx Standard Install (excludes BGP, IGMP, QOS, VPN)</t>
  </si>
  <si>
    <t>ProStart After Hours On-Site Installation (excludes Sunday &amp; Holidays) of NetVanta 31x0, 320x, or 34xx Enhanced Install (includes BGP, IGMP, QOS, VPN, VRRP, and HMR for approved PBXs)</t>
  </si>
  <si>
    <t>ProStart After Hours On-Site Installation (excludes Sunday &amp; Holidays)  of 4305, 4430, 4660, 5660 and 6410 Enhanced Install (includes BGP, IGMP, QOS, VPN, VRRP)</t>
  </si>
  <si>
    <t>ProStart After Hours On-Site Installation (excludes Sunday &amp; Holidays) NetVanta routers and switches to the Enhanced Feature Pack.</t>
  </si>
  <si>
    <t>ProStart Sunday/Holiday On-Site Installation of T1 CSUs and Single Port TSU</t>
  </si>
  <si>
    <t>ProStart Sunday/Holiday On-Site Installation of NetVanta 1234, 1234P, 1531, 1531P, 1534, 1534P, 1550-24, 1550-24P Standard Install (excludes VLAN, Mgmt., SNMP, QoS). Includes ProCloud installation if ProCloud service also ordered.</t>
  </si>
  <si>
    <t>ProStart Sunday/Holiday On-Site ProStart of NetVanta 1234, 1234P, 1531, 1531P, 1534, 1534P, 1544, 1544P, 1544F, 1550-24, 1550-24P Enhanced Install (includes VLAN, Mgmt., SNMP, QoS). Includes ProCloud installation if ProCloud service also ordered.</t>
  </si>
  <si>
    <t>ProStart Sunday/Holiday On-Site Installation of NetVanta 31x0, 320x, or 34xx Standard Install (excludes BGP, IGMP, QOS, VPN)</t>
  </si>
  <si>
    <t>ProStart Sunday/Holiday On-Site Installation of NetVanta 31x0, 320x, or 34xx Enhanced Install (includes BGP, IGMP, QOS, VPN, VRRP, and HMR for approved PBXs)</t>
  </si>
  <si>
    <t>ProStart Sunday/Holiday On-Site Installation of 4305, 4430, 4660, 5660 and 6410 Enhanced Install  (includes BGP, IGMP, QOS, VPN, VRRP)</t>
  </si>
  <si>
    <t>ProCare 1 Year NBD Remote Maintenance next business day delivery of replacement parts, available Monday through Friday, 7 am until 7 pm CT covers   Express 6XXX, DSU 56/64, 5600, III AR, T1 CSU ACE, TSU ACE</t>
  </si>
  <si>
    <t>ProCare 1 Year NBD Remote Maintenance next business day delivery of replacement parts, available Monday through Friday, 7 am until 7 pm CT covers   DSU III TDM, DSU IV, ISU 128, T1 ESF CSU ACE, TSU LT, TSU ESP</t>
  </si>
  <si>
    <t>ProCare 1 Year NBD Remote Maintenance next business day delivery of replacement parts, available Monday through Friday, 7 am until 7 pm CT covers  T3SU 300 and TSU 6XX Muxs</t>
  </si>
  <si>
    <t>ProCare 1 Year NBD Remote Maintenance next business day delivery of replacement parts, available Monday through Friday, 7 am until 7 pm CT covers  Opti 6100 (excludes LMX)</t>
  </si>
  <si>
    <t>ProCare 1 Year NBD Remote Maintenance next business day delivery of replacement parts, available Monday through Friday, 7 am until 7 pm CT covers  MX 2800</t>
  </si>
  <si>
    <t>ProCare 1 Year 7x24x4 Remote Maintenance 4 hour delivery of replacement parts, available 24 hours a day, 7 days a week covers  Opti 6100 (excludes LMX)</t>
  </si>
  <si>
    <t>ProCare 1 Year 7x24x4 Remote Maintenance 4 hour delivery of replacement parts, available 24 hours a day, 7 days a week covers  MX 2800</t>
  </si>
  <si>
    <t>ProCare 1 Year NBD On-site Maintenance for the Redundant Opti-3, providing: 1 hour response time into technical support for outages, and best effort response time for non-outages, access to software upgrades and patches, next business day hardware replacement with ProCare on-site representative, available Monday through Friday, 7 am until 7 pm CST</t>
  </si>
  <si>
    <t>ProCare 1 Year NBD Remote Maintenance next business day hardware replacement with ProCare on-site representative, available Monday through Friday, 7 am until 7 pm CST covers  Opti 6100 (excludes LMX)</t>
  </si>
  <si>
    <t>ProCare 1 Year NBD Remote Maintenance next business day hardware replacement with ProCare on-site representative, available Monday through Friday, 7 am until 7 pm CST covers  MX 2800</t>
  </si>
  <si>
    <t>ProCare 1 Year 7x24x4 On-site Maintenance 4 hour hardware replacement with ProCare on-site representative, available 24 hours a day, 7 days a week covers  Opti 6100 (excludes LMX)</t>
  </si>
  <si>
    <t>ProCare 1 Year 7x24x4 On-site Maintenance 4 hour hardware replacement with ProCare on-site representative, available 24 hours a day, 7 days a week covers  MX 2800</t>
  </si>
  <si>
    <t>ProCare 3 Year NBD Remote Maintenance next business day delivery of replacement parts, available Monday through Friday, 7 am until 7 pm CT covers  Opti 6100 (excludes LMX)</t>
  </si>
  <si>
    <t>ProCare 3 Year NBD Remote Maintenance next business day delivery of replacement parts, available Monday through Friday, 7 am until 7 pm CT covers  MX 2800</t>
  </si>
  <si>
    <t>ProCare 3 Year 7x24x4 Remote Maintenance 4 hour delivery of replacement parts, available 24 hours a day, 7 days a week covers  Opti 6100 (excludes LMX)</t>
  </si>
  <si>
    <t>ProCare 3 Year 7x24x4 Remote Maintenance 4 hour delivery of replacement parts, available 24 hours a day, 7 days a week covers  MX 2800</t>
  </si>
  <si>
    <t>ProCare 3 Year NBD Remote Maintenance next business day hardware replacement with ProCare on-site representative, available Monday through Friday, 7 am until 7 pm CST covers  Opti 6100 (excludes LMX)</t>
  </si>
  <si>
    <t>ProCare 3 Year NBD Remote Maintenance next business day hardware replacement with ProCare on-site representative, available Monday through Friday, 7 am until 7 pm CST covers  MX 2800</t>
  </si>
  <si>
    <t>ProCare 3 Year 7x24x4 On-site Maintenance 4 hour hardware replacement with ProCare on-site representative, available 24 hours a day, 7 days a week covers  Opti 6100 (excludes LMX)</t>
  </si>
  <si>
    <t>ProCare 3 Year 7x24x4 On-site Maintenance 4 hour hardware replacement with ProCare on-site representative, available 24 hours a day, 7 days a week covers  MX 2800</t>
  </si>
  <si>
    <t>Hourly rate for On-Site support during normal business hours, can also be used to bill travel time. Does not include any applicable freight charges for equipment dispatched under emergency circumstances.  Scope of work may be required, and work must be scheduled in advance.</t>
  </si>
  <si>
    <t>Hourly rate for On-Site support after normal business hours, can also be used to bill travel time. Applicable for Weekday evenings and Saturdays. Does not include any applicable freight charges for equipment dispatched under emergency circumstances. Scope of work may be required, and work must be scheduled in advance.</t>
  </si>
  <si>
    <t>Hourly rate for On-Site support on Sundays or Holidays, can also be used to bill travel time. Does not include any applicable freight charges for equipment dispatched under emergency circumstances.  Scope of work may be required, and work must be scheduled in advance.</t>
  </si>
  <si>
    <t>ProStart Remote telephone support of customer installation of NetVanta 1234, 1234P, 1531, 1531P, 1534, 1534P, 1550-24, 1550-24P Standard Install (excludes VLAN, Mgmt., SNMP, QoS). Includes ProCloud installation if ProCloud service also ordered.</t>
  </si>
  <si>
    <t>ProStart Remote telephone support of customer installation of NetVanta 1234, 1234P, 1531, 1531P, 1534, 1534P, 1544, 1544P, 1544F, 1550-24, 1550-24P Enhanced Install (includes VLAN, Mgmt, SNMP, QoS). Includes ProCloud installation if ProCloud service also ordered.</t>
  </si>
  <si>
    <t>ProStart Remote telephone support of customer installation of NetVanta 31x0, 320x, or 34xx Standard Install (excludes BGP, IGMP, QOS, VPN)</t>
  </si>
  <si>
    <t>ProStart Remote telephone support of customer installation of NetVanta 31x0, 320x, or 34xx Enhanced Install (includes BGP, IGMP, QOS, VPN, VRRP, and HMR for approved PBXs)</t>
  </si>
  <si>
    <t>ProStart Remote telephone support of customer installation of NetVanta 3305, 1335, 1224R, 1224STR(PoE),  Enhanced Install (includes BGP, IGMP, QOS, VPN, VRRP).</t>
  </si>
  <si>
    <t>ProStart Remote telephone support of customer installation of 4305, 4430, 4660, 5660 and 6410 Enhanced Install (includes BGP, IGMP, QOS, VPN, VRRP)</t>
  </si>
  <si>
    <t>ProStart Remote telephone support of customer installation of NetVanta 5305 Enhanced Install (includes BGP, IGMP, QOS, VPN, VRRP)</t>
  </si>
  <si>
    <t>ProStart On Site Installation of NetVanta 1234, 1234P, 1531, 1531P, 1534, 1534P, 1550-24, 1550-24P Standard Install (excludes VLAN, Mgmt., SNMP, QoS). Includes ProCloud installation if ProCloud service also ordered.</t>
  </si>
  <si>
    <t>ProStart On Site ProStart of NetVanta 1234, 1234P, 1531, 1531P, 1534, 1534P, 1544, 1544P, 1544F, 1550-24, 1550-24P Enhanced Install (includes VLAN, Mgmt, SNMP, QoS). Includes ProCloud installation if ProCloud service also ordered.</t>
  </si>
  <si>
    <t>ProStart On Site Installation of NetVanta 31x0, 320x, or 34xx Enhanced Install (includes BGP, IGMP, QOS, VPN, VRRP, and HMR for approved PBXs)</t>
  </si>
  <si>
    <t>ProStart On Site Installation of 4305, 4430, 4660, 5660 and 6410 Enhanced Install  (includes BGP, IGMP, QOS, VPN, VRRP)</t>
  </si>
  <si>
    <t>ProStart On Site Installation of NetVanta 5305 Enhanced Install (includes BGP, IGMP, QOS, VPN, VRRP)</t>
  </si>
  <si>
    <t>NetVanta, 8-Port Enhanced SHDSL (Annex A/B) Ethernet NTU. This device accepts up to 8 enhanced SHDSL Ports from the network and provides one (4)10/100 Base-T Ethernet interfaces and (1) Optical SFP interface for customer Ethernet service. This part number is 24/28 VDC powered and requires an external AC/DC power supply for AC operation (1202470). This product is MEF Compliant. This product is RoHS compliant.</t>
  </si>
  <si>
    <t>1172834F1</t>
  </si>
  <si>
    <t>NETVANTA 834T, ROHS 6/6</t>
  </si>
  <si>
    <t>1172838F1</t>
  </si>
  <si>
    <t>NETVANTA 838T, ROHS 6/6</t>
  </si>
  <si>
    <t>1172986G1</t>
  </si>
  <si>
    <t>19" RACK MNT INSTALL KIT</t>
  </si>
  <si>
    <t>Wall or rack-mount battery backup system. Supplies 8 hours of uninterrupted backup power to the Total Access 612, 616, 624, 850, 912, 916, 924, 908e, 916e or 924e. The battery backup system can be rackmounted using either 1175047L1 (19in) or 1175048L1 (23in). Requires AC power supply/battery charger (1175043L3) when used with the Total Access 850.</t>
  </si>
  <si>
    <t>One set of brackets used for mounting a single Total Access 850 into a 19in rack.</t>
  </si>
  <si>
    <t>One set of brackets used for mounting a single Total Access 850 into a 23in rack.</t>
  </si>
  <si>
    <t>One set of brackets used for mounting one 1175044L1 Battery Backup Unit into a 19in rack.</t>
  </si>
  <si>
    <t>One set of brackets used for mounting one or two 1175044L1 Battery Backup Units into a 23in rack.</t>
  </si>
  <si>
    <t>120 VAC to -54 VDC 6-amp Power Supply/Battery Charger, built-in fuse, multifeature status LED, positive ground, and uninterrupted power output if battery backup connected, modular connections for up to two battery backup systems (P/N 1175044L1). NEBS Level 3 compliant, FCC and UL 1950 compliant.</t>
  </si>
  <si>
    <t>Single Ear &amp; Mouth (E&amp;M)/Transmit Only (TO) module for the Total Access 850/1500. Used for PBX applications or Analog Cross Connects. 50 pin AMP connectors for connectivity. Only w/ BCU L1 or L2 in Total Access 850. Signaling type I, II, III and V.</t>
  </si>
  <si>
    <t>Enhanced fan pack with alarms for OPTI-6100 (MX chassis). Fits 19-in. or 23-in. rack with 1 RMU design. Includes P/N 1184507L3 FANM Heat Baffle (1), 1184508L1 ASSY FANM Replacement Fan (1), and P/N 1184509L1 FANM Replacement Filter.</t>
  </si>
  <si>
    <t>The OPTI-6100 ETHM maps and demaps an STS-3c to and from up to three10/100 Base-TX Ethernet ports, utilizing the ITU-T G.7041 GFP protocol. These signals are made available through three RJ-45 connectors on the front of the ETHM Module. (Max. of 12 per MX chassis, 4 per SMX chassis).</t>
  </si>
  <si>
    <t>Mounting bracket to mount two OPTI-6100 (SMX chassis) side-by-side in a 19in or 23in rack.</t>
  </si>
  <si>
    <t>OPTI-6100 Ethernet module, 2 Gb and 6100Mb SFP</t>
  </si>
  <si>
    <t>OPTI-6100 Heat Baffle. Utilized with HFANM assembly.</t>
  </si>
  <si>
    <t>The OPTI-6100 Fiber Routing Tray organizes optical fibers and Ethernet cables from the OPTI-6100 chassis. The fiber trap is 19-inch or 23-inch rack-mountable and installs in 1U space (1.75in).</t>
  </si>
  <si>
    <t>Enhanced fan pack with alarms for OPTI-6100 (SMX chassis). Fits 19-in. or 23-in. rack with 1 RMU design. Includes P/N 1184550L3 FANM Heat Baffle (1), 1184551L1 ASSY FANM Replacement Fan (1), and P/N 1184552L1 FANM Replacement Filter.</t>
  </si>
  <si>
    <t>This is a replacement fan module for the high capacity OPTI-6100 SMX chassis fan module assembly. It is intended to be utilized as a replacement unit for deployed units.</t>
  </si>
  <si>
    <t>The OPTI-6100 Heat Baffle redirects airflow through the OPTI-6100 MX chassis in applications utilizing fan assemblies. In applications using the Fan Module (FANM, P/N 1184507L1) or Enhanced Fan Module (EFANM, P/N 1184507L2), a heat baffle may be required above the OPTI-6100 chassis, if necessary to direct airflow to the rear.</t>
  </si>
  <si>
    <t>Blank panel for the DSPM, utilized when a module is not inserted.</t>
  </si>
  <si>
    <t>The Span Power and Protection Chassis 2, is a chassis designed to accommodate SPPME2 modules to provide protection to DS1 facilities. The chassis is capable of either +24 or -48VDC (nominal) operation.</t>
  </si>
  <si>
    <t>The 1310NM SM10KM GE SFP is a Gigabit Ethernet Small Form Factor Pluggable that operates on the 1310NM wavelength. It operates on single mode fiber and uses LC fiber connectors. It has a maximum range of10KM.</t>
  </si>
  <si>
    <t>The 850NM MM GE SFP is a Gigabit Ethernet Small Form Factor Pluggable that operates on the 850NM wavelength. It operates on multimode mode fiber and uses LC fiber connectors. It has a maximum range of 550m.</t>
  </si>
  <si>
    <t>The 1550NM SM 80KM GE SFP is a Gigabit Ethernet Small Form Factor Pluggable that operates on the 1550NM wavelength. It operates on single mode fiber and uses LC fiber connectors. It has a maximum range of 80KM.</t>
  </si>
  <si>
    <t>MX2820 3ft, 2MM Future Bus to amp adapter cable, overmolded.</t>
  </si>
  <si>
    <t>MX2820 6ft, 2MM Future Bus to amp patch cable, overmolded.</t>
  </si>
  <si>
    <t>MX2820 15ft, 2MM Future Bus to amp adapter cable, overmolded.</t>
  </si>
  <si>
    <t>MX2820 10ft, MM Metal/Amp Patch Cable with Overmold (male 64-pin)</t>
  </si>
  <si>
    <t>MX2820 25ft, 2MM Future Bus to blunt cable.</t>
  </si>
  <si>
    <t>200FT,FUTURE BUS/STUB,OMLD CBL</t>
  </si>
  <si>
    <t>50ft cable. Provides a 64 amp on one end for direct connect to the MX2800 or MX2810, and wire at the other end for connection to a frame or punch down block.</t>
  </si>
  <si>
    <t>2-5ft 64 pin AMP male to male cables for connection to the MX2800 and another device such as a patch panel.</t>
  </si>
  <si>
    <t>100' cable. Provides a 64 amp on one end for direct connect to the MX2800 and wire at the other end for connection to a frame or punch down block.</t>
  </si>
  <si>
    <t>1U high patch panel that provides 28 RJ connections for DSX-1 deployment.  Fits in a 19" rack.  Includes 2 6 foot 64 pin to 64 pin cables to connect directly to the rear of the MX2800.</t>
  </si>
  <si>
    <t>1U high patch panel that provides 28 RJ connections for DSX-1 deployment, fits in a 19-in. rack, and includes two 6 ft. 64 pin to 64 pin cables to connect directly to the rear of the MX2800. This product is RoHS compliant.</t>
  </si>
  <si>
    <t>1U high patch panel that provides 28 RJ connections for DSX-1 deployment, fits in a 19-in. rack without the cable.</t>
  </si>
  <si>
    <t>MX2800 accessory, one rack unit high, provides 21 BNC connections for E1 deployment, fits in a 19-in. rack without the cable. This product is RoHs 5/6 compatible.</t>
  </si>
  <si>
    <t>1U high patch panel that provides 56 RJ connections for DSX-1 deployment.  Fits in a 19in rack.  Includes four 6-foot 64 pin to 64 pin cables to connect directly to the rear of the MX2800.</t>
  </si>
  <si>
    <t>1U extension bracket, extends 19-in. Rackmount products to 23 in. Can be used w/MX2800 RJ Patch Panel (1200291E1) or T3SU (1200217L2 or 1200217L4), Includes two brackets and four screws.</t>
  </si>
  <si>
    <t>MX2800 RJ45-DB9 ADPTR/RJ45 Cable</t>
  </si>
  <si>
    <t>ATLAS 550 User Interface Module.  Provides 8 E&amp;M or TO interfaces for 2-wire or 4-wire applications.  Supports Type I, II, III, IV, and V signaling.  Can be used in any user interface module slot.</t>
  </si>
  <si>
    <t>23in Rack mount Kit including two mounting brackets and screws for the ATLAS 550 chassis.</t>
  </si>
  <si>
    <t>Dual Chassis for rack mount applications.  Two Total Access 850s connected together provide compact side-by-side mount.  This part number is for empty chassis. BCUs, RCUs, PSU and voice or data access modules must be ordered for operation.  19/23in rack mount brackets included.  Female 50 pin amphenol connector.</t>
  </si>
  <si>
    <t>19in rack mount shelf.  Horizontally houses 2 standalone small size units of the new blue/grey industrial design like the 3rd gen. T1 CSU ACE or the 2nd gen. NetVanta 2000 and NetVanta 340 series.  RoHS compliant.  Color: Charcoal Grey.</t>
  </si>
  <si>
    <t>NETVANTA SWITCH SFPS</t>
  </si>
  <si>
    <t>850nm 1-Gbps Optical SFP Transceiver.  Supports 1Gbps. Provides Gigabit Ethernet up to 500 meters over Multimode fiber, using an 850nm laser. Provides LC fiber connectors. For use with all NetVanta Switches, Routers, and IPBGs with SFP Fiber Interfaces.</t>
  </si>
  <si>
    <t>1310nm 1-Gbps Optical SFP Transceiver.  Support 1Gbps. Provides Gigabit Ethernet up to 10km over Singlemode fiber, using a 1310nm laser. Provides LC fiber connectors. For use with all NetVanta Switches, Routers, and IPBGs with SFP Fiber Interfaces.</t>
  </si>
  <si>
    <t>23in Rack mount brackets allowing 1U NetVanta products to be mounted into a 23in rack.   Includes two brackets and screws.  For use with the following NetVanta units: 1131RPS, 1224, 123x 2nd Gen, 1335, 1534 1st Gen, 1534P 1st Gen, 1534P 2nd Gen, 1535P, 1544 1st Gen, 1544P 1st Gen, 1544P 2nd Gen, 1544F, 3205 2nd Gen, 3205 3rd Gen, 3305 2nd Gen, 3450, 3458, 4305, 4430, 644, 6240, 6310, and 6330.    Not for use with 1st Gen NetVanta 123x or NetVanta 1600 series products.</t>
  </si>
  <si>
    <t>24 Port Layer 2 Ethernet Switch with Integral Router.   24 - 48 VDC Compliant w/ NEBS level 1. Combines the functionality of the NetVanta 1224ST and the NetVanta 3205.  Includes 24 - 10/100Base-T access ports, one Combo 1000Base-T/SFP Gigabit Uplink and a single network interface module slot.  Switching features include 802.1Q VLANs, 802.1p/DiffServ QoS, 802.1w Rapid STP, 802.3ad Link Aggregation, and Auto MDI/MDI-X. Routing features include OSPF, RIP, BGP, Frame Relay and PPP WAN Protocols, Stateful Inspection Firewall, optional Modular Dial Backup and VPN.  System level features include CLI, HTTP GUI, SSH, SSL, RADIUS.  19in Rack mount 1U housing.  Supported SFP modules include 1000Base-SX (1200480E1) and 1000Base-LX (1200481E1). Can use any NetVanta 3000 Network Interface Modules (120086xLx), however NEBS compliance is maintained only when using NEBS T1 NIM Module (1200862L2#NEBS).</t>
  </si>
  <si>
    <t>Total Access 612, 616 and 624 19in rack mount brackets</t>
  </si>
  <si>
    <t>Total Access 612, 616 and 624 23in rack mount brackets</t>
  </si>
  <si>
    <t>The NetVanta 814 provides 4 DS1/E1 interfaces that can be bonded for up to 6/8 Mbps of customer Ethernet service.  The 814 provides 1 SFP for Optical/Electrical Ethernet handoff and 4 10/100 BaseT electrical Ethernet interfaces.  The NetVanta 814 can be deployed in bookended application for E-Line service.  Note that the 814 is 24/48 VDC powered.  For AC applications an optional AC/DC is required (1202470) to be ordered separately.  This product is MEF Compliant.</t>
  </si>
  <si>
    <t>Two 6ft Coax Cables. For DS3 connections of the MX2800.</t>
  </si>
  <si>
    <t>NetVanta 6355 - VoIP SIP Access gateway with PoE switch. Up to 3 T1 interfaces, 24 10/100 Eth PoE switch ports, two combo 1000Base-T/SFP Gigabit Uplink, 2 built-in FXS and 2 built-in FXO ports. Options for 2 NIM/VIM modules.  Supports SIP, G.168 Echo Cancellation, G.711 and G.729a CODECs.  Router features include OSPF, BGP, RIP V1 and V2, Static routes, 802.1d Bridging (all protocols), CLI, Frame Relay and PPP WAN Protocols, SNMP, Telnet, Craft/Console port, TFTP support, VPN, and stateful inspection firewall. Replaces 1200740L1 non-RoHS version.</t>
  </si>
  <si>
    <t>High quality, HD Voice, SIP conference phone designed for offices or small to medium sized conference rooms.  IP 6000 provides menu driven user interface, a high-resolution backlit LCD, and convenient access to common telephony functions including transfer, hold, redial, and conference.  1-year warranty. SoundStation IP6000 (SIP) conference phone. AC power or 802.3af Power over Ethernet. Does not include a power adapter. Optional local PoE Injector (1200809E1 or 1200809E1#IN) available separately. Expandable with optional expansion mics (1200956G1)</t>
  </si>
  <si>
    <t>High quality, HD Voice, SIP conference phone designed for smaller conference rooms and executive offices, with up to 6 participants in the room. The microphone pickup range is up to 7ft.  The IP 5000 provides menu driven user interface, a high-resolution backlit LCD, and convenient access to common telephony functions including hold, redial, and conference.  1-year warranty. 25 ft. /6m Cat5 shielded Ethernet cable included. Does not include a power adapter. Optional local PoE Injector (1200809E1 or 1200809E1#IN) available separately.</t>
  </si>
  <si>
    <t>High quality, HD Voice, SIP conference phone designed for Large conference rooms. The microphone pickup range is up to 20ft (7 meter), and even greater distances with optional expansion microphones or multi-unit connectivity to reach all corners of the conference room, Integrates with Polycom HDX™ Video Conferencing Systems. The IP 7000 provides menu driven user interface, a high-resolution backlit LCD, and convenient access to common telephony functions including  hold, redial, and conference.  1-year warranty.  Does not include a power adapter, optional local PoE Injector (1200809E1 or 1200809E1#IN) available separately</t>
  </si>
  <si>
    <t>Black Six-line VoIP Telephone that includes a backlit LCD, 18 dedicated feature keys (6 with display indication), 4 soft keys, and a full-duplex speakerphone. Uses internationally recognized, intuitive icons for calling out feature keys. The IP 706 IN provides two 10/100 Mbps switched Ethernet ports, support for G.711 and G.729 codecs, and a RJ-22 headset jack. Supports Busy Lamp Field and Shared Line Appearance.   Does not include AC power supply. Optional wall-mount kit (1200808E1), Spare handset and chords (12007XXSPRG1), and local power adapter (1200809E1 or 1200809E1#IN) available separately.  1-year warranty.</t>
  </si>
  <si>
    <t>Black Twelve-line VoIP Telephone that includes a backlit LCD, 24 dedicated feature keys (12 with display indication), 4 soft keys, and a full-duplex speakerphone. Uses internationally recognized, intuitive icons for calling out feature keys. The IP 712 IN provides two 10/100 Mbps switched Ethernet ports, support for G.711 and G.729 codecs, and a RJ-22 headset jack.    Supports Busy Lamp Field and Shared Line Appearance.   Does not include AC power supply. Optional wall-mount kit (1200808E1), Spare handset and chords (12007XXSPRG1), and local power adapter (1200809E1 or 1200809E1#IN) available separately.  1-year warranty.</t>
  </si>
  <si>
    <t>IP PBX with integrated Switch/Router.  Chassis includes two NetVanta NIM/VIM module slots, 24 Power over Ethernet 802.3af 10/100 access ports, two Combo 10/100/1000/SFP Gigabit ports, one 10/100 WAN Ethernet port, two analog trunk (FXO) ports, two analog station (FXS) ports, music-on-hold input, paging output, and door relay.  IP PBX supports 100 SIP phones and includes voicemail (up to 50 hours, 8 ports), auto attendant (8 ports), call detail records, and e-mail notification/attachment of voicemail.  Switch features include 15.4 watts/port PoE (370 watts total), 802.1Q VLANs, 802.1p/DiffServ QoS, 802.1w Rapid STP, 802.3ad Link Aggregation, Auto MDI/MDI-X.  Router features include Static, RIP, OSPF, BGP, Frame Relay/PPP WAN Protocols, Stateful Inspection Firewall, and VPN (5 IPSec tunnels).  System management features include Web GUI, CLI, HTTP/HTTPS GUI, SSH, RADIUS and TACACS+.  Supports NetVanta Voice Interface Modules and NetVanta Network Interface Modules.  19in 1U housing.  Rackmount and wall-mount brackets included.  5-year warranty.   To have access to this product, partner must hold IPT specialization, or sell along with ProStart installation and maintenance services.</t>
  </si>
  <si>
    <t>1200821F1</t>
  </si>
  <si>
    <t>Access router for frame relay and point-to-point connectivity.  Includes modular network interface and 2 integral 10/100BaseT Ethernet ports.  Also includes integrated 8 Port Fully-Managed Layer 2 Ethernet Switch.  Supports all current NetVanta Interface Modules. Features include IP routing, OSPF, BGP, RIP V1 and V2, Static routes, 802.1d Bridging (all protocols), Command Line Interface, Frame Relay and PPP WAN Protocols, optional Modular Dial Backup, SNMP, Telnet, Craft/Console port, TFTP support, stateful inspection firewall.  Desktop or wall mount chassis.  CHASSIS ONLY.  Rack mount brackets included. RoHS 6/6.</t>
  </si>
  <si>
    <t>Modular access router that includes two (2) network interface slots and two (2) integral 10/100BaseT Ethernet ports. 1U metal chassis with 19in rack mount brackets included.</t>
  </si>
  <si>
    <t>Modular access router that includes two (2) network interface slots, two (2) integral 10/100BaseT Ethernet ports, and an integrated eight (8) port fully-managed Layer 2 Ethernet switch with optional Power over Ethernet (PoE) capability. 1U metal chassis with 19in rack mount brackets included.</t>
  </si>
  <si>
    <t>ADTRAN VVX 600 16-line Business Media Phone with HD Voice. Gesture-based, multi-touch-capable, capacitive 4.3-inch color touchscreen. Adjustable base height. Integrated Bluetooth 2.1. Screensaver and digital picture frame mode. Support video calls with the use of an optional USB camera accessory. Two-port Gigabit Ethernet switch. Includes auto-sensing 802.3at PoE support. Ships without power supply. Optional AC adapter available separately (5 Pack - 1700773G1 and 1 Pack - 1700771G1).  1-year warranty.</t>
  </si>
  <si>
    <t>19in Rack mount brackets allowing 1U NetVanta products to be mounted into a 19in rack.  Includes two brackets and screws that normally ship with the respective NetVanta product.  For use with the following NetVanta units: 1131RPS, 1224, 123x 2nd Gen, 1335, 1534 1st Gen, 1534P 1st Gen, 1534P 2nd Gen, 1535P, 1544 1st Gen, 1544P 1st Gen, 1544P 2nd Gen, 1544F, 3205 2nd Gen, 3205 3rd Gen, 3305 2nd Gen, 3450, 3458, 4305, 4430, 644, 6240, 6310, and 6330.    Not for use with 1st Gen NetVanta 123x or NetVanta 1600 series products.</t>
  </si>
  <si>
    <t>Replacement wall mount bracket for Total Access 604/608 ADSL units and all Total Access 900e 2nd Gen products.  Normally ships with unit.  Kit includes two brackets and screws to mount to chassis.</t>
  </si>
  <si>
    <t>The VVX Expansion Module extends the functionality of the VVX business media phones with 40 multifunctional line keys configurable as line registration, call appearance, speed dial, DSS, or BLF. Dual-color (red or green) illuminated LEDs for line status information. Up to 3 VVX Expansion Modules can be attached to a host phone of type VVX 300, 310, 400, 410, 500 and 600.  1 Year Warranty.</t>
  </si>
  <si>
    <t>The VVX Color Expansion Module, with a 4.3in TFT (480 x 272) LCD Screen.  Provides 28 illuminated bi-color programmable line keys configurable as line registration, call appearance, speed dial, DSS, or BLF. Dual-color (red or green) illuminated LEDs for line status information. Provides 3 Page View soft keys to access additional contacts. Up to 3 VVX Color Expansion Modules can be attached to a host phone of type VVX 300, 310, 400, 410, 500 and 600. 1 Year Warranty.</t>
  </si>
  <si>
    <t>12 VDC wall plug power supply w/locking connector.  Converts 240 VAC to 12 VDC for NetVanta products, including NetVanta 150, NetVanta 3120/3130 and NetVanta 3200.</t>
  </si>
  <si>
    <t>Analog Trunk Voice Interface Module (VIM) for the NetVanta 6355 and NetVanta 7000 series. Provides four analog RJ-11 trunk (FXO) ports for termination of PSTN circuits.  Supports loop-start and ground-start and captures Caller ID name/number using FSK.  Part 68 compliant.  5-year warranty.</t>
  </si>
  <si>
    <t>Analog Trunk/Station Voice Interface Module (VIM) for the NetVanta 6355 and NetVanta 7000 series.  Provides two analog RJ-11 trunk (FXO) ports for termination of PSTN circuits, supports loop-start and ground-start and captures Caller ID name/number using FSK, Part 68 compliant.  Also provides two analog RJ-11 station (FXS) ports for connection to analog devices such as POTS phones, FAX machines, and/or modems, delivers Caller ID name/number using FSK, loop-start/DTMF, includes ring generator.  5-year warranty.</t>
  </si>
  <si>
    <t>NetVanta 7100 Travel Case and foam replacement, 2nd Generation.  This includes one rugged Pelican case and specially formed foam inserts (1202757G1). Pelican does offers a lifetime warranty on their product (handled directly by Pelican), and there is no warranty on the foam.</t>
  </si>
  <si>
    <t>NetVanta 7100 Travel Case foam replacement, 2nd Generation. For part numbers: 4202797G1 or 1202756G1. ADTRAN does not warranty this product.</t>
  </si>
  <si>
    <t>Modular access router that includes one (1) network interface slot and two (2) integral 10/100BaseT Ethernet ports. Supports all current NetVanta Interface Modules. Desktop, wall mount, or rack mount 1U metal chassis.  19in rack mount brackets and wall mount bracket included. RoHS 6/6.</t>
  </si>
  <si>
    <t>1202826F1</t>
  </si>
  <si>
    <t>NV OCTAL POE PWR SUP, 2ND GEN</t>
  </si>
  <si>
    <t>T1/FT1 + DSX-1 Network Interface Module (NIM) for NetVanta modular routers and multiservice access routers equipped with a NIM slot. Provides T1/FT1 network interface and DSX-1 interface to user’s voice equipment (e.g., PBX).</t>
  </si>
  <si>
    <t>T1 Channel Service Unit used for interfacing CPE equipment to a T1 line. Powered by 12 - 48 VDC. AC to 12 VDC wall plug included w/ unit. Unit is transparent to ESF and B8ZS. New housing with LEDS on front of unit and interfaces on rear of unit. This model should be specified for use in Federal Government Applications where TAA compliance is required. For 48 VDC applications, use the 1203022L1#GOV revision C or later.  DB15 T1 adapter ordered separately PN: 3196027.</t>
  </si>
  <si>
    <t>Multi-port attenuator for Total Access 600, 850, 900, 900e, NetVanta 6240, and 6330.  Addresses an issue present in some vendors multi-line phone systems by simulating added loop length on the FXS ports.</t>
  </si>
  <si>
    <t>Spare Controller Card for the MX2800. Incorporates DS3 and 28 DSX-1s.  Will work in either AC or DC versions of the MX2800. Has NO built-in modem.</t>
  </si>
  <si>
    <t>The 1310NM SM 40KM 3.125 Gbps SFP is a Gigabit Ethernet Small Form Factor Pluggable that operates on the 1310NM wavelength. It operates on single mode fiber and uses LC fiber connectors. It has a maximum range of 40KM.</t>
  </si>
  <si>
    <t>The 1490NM TX 1310NM RX10KM GE SFP is a Gigabit Ethernet Small Form Factor Pluggable that operates on a single fiber, using separate wavelengths for transmit and receive.  It uses LC fiber connectors and has a maximum range of10 KM.</t>
  </si>
  <si>
    <t>The 1310NM TX 1490NM RX10KM GE SFP is a Gigabit Ethernet Small Form Factor Pluggable that operates on a single fiber, using separate wavelengths for transmit and receive.  It uses LC fiber connectors and has a maximum range of10 KM.</t>
  </si>
  <si>
    <t>The 1490NM TX 1310NM RX 40KM GE SFP is a Gigabit Ethernet Small Form Factor Pluggable that operates on a single fiber, using separate wavelengths for transmit and receive. It uses LC fiber connectors and has a maximum range of 40 KM. NOTE: Operating Temperature Range for this unit is -5 to +85 C.</t>
  </si>
  <si>
    <t>The 1310NM TX 1490NM RX 40KM GE SFP is a Gigabit Ethernet Small Form Factor Pluggable that operates on a single fiber, using separate wavelengths for transmit and receive. It uses LC fiber connectors and has a maximum range of 40 KM.</t>
  </si>
  <si>
    <t>The Electrical GE SFP is a Gigabit Ethernet Small Form Factor Pluggable. It operates using electrical1000Bt GE and connects via a standard RJ-45. It has a maximum range of100m. This module also has the capability of support10BaseT and100BaseT operation with certain modules and systems.</t>
  </si>
  <si>
    <t>1442310F1</t>
  </si>
  <si>
    <t>SFP OC3 40KM 1310NM CKT EM</t>
  </si>
  <si>
    <t>SFP OC3 40KM 1310NM Circuit Emulation. A pluggable optical module which encapsulates an OC3 signal for transport via a carrier ethernet system.</t>
  </si>
  <si>
    <t>1442311F1</t>
  </si>
  <si>
    <t>SFP OC12 40KM 1310NM CKT EM</t>
  </si>
  <si>
    <t>SFP OC12 40KM 1310NM Circuit Emulation. A pluggable optical module which encapsulates an OC12 signal for transport via a carrier ethernet system.</t>
  </si>
  <si>
    <t>The SFP is a Gigabit Ethernet Small Form Factor Pluggable that operates on the 1310NM wavelength. It operates on single mode fiber and uses LC fiber connectors. It has a maximum range of 20KM.</t>
  </si>
  <si>
    <t>The SFP is a Gigabit Ethernet Small Form Factor Pluggable that operates on the 1310NM wavelength. It operates on single mode fiber and uses LC fiber connectors. It has a maximum range of 40KM.</t>
  </si>
  <si>
    <t>The DWDM SMF 120 KM GIGE SFP is a Small Form Factor Pluggable that operates on the 1538.19 NM wavelength. It operates on single mode fiber and uses LC fiber connectors. It has a maximum range of 120 KM.</t>
  </si>
  <si>
    <t>The DWDM SMF 120 KM GIGE SFP is a Small Form Factor Pluggable that operates on the 1539.77 NM wavelength. It operates on single mode fiber and uses LC fiber connectors. It has a maximum range of 120 KM.</t>
  </si>
  <si>
    <t>1442400F1C</t>
  </si>
  <si>
    <t>SFP+ 11.3G ACTIVE OPTIC 3M CT</t>
  </si>
  <si>
    <t>1442400F2C</t>
  </si>
  <si>
    <t>SFP+ 11.3G ACTIVE OPTIC 5M CT</t>
  </si>
  <si>
    <t>1442400F3C</t>
  </si>
  <si>
    <t>SFP+ 11.3G ACTIVE OPTIC 1M CT</t>
  </si>
  <si>
    <t>The Multi-Mode Fiber SFP+ 10Gbps is a 10 Gigabit Ethernet Small Form Factor Pluggable that operates on the 850NM wavelength. It operates on MULTI-mode fiber and uses LC fiber connectors. It has a maximum range of 300m and this part is I-Temp rated.</t>
  </si>
  <si>
    <t>The 1310NM 10Gbps SFP+ is a 10 Gigabit Ethernet Small Form Factor Pluggable that operates on the 1310NM wavelength. It operates on single mode fiber and uses LC fiber connectors. It has a maximum range of10 KM.</t>
  </si>
  <si>
    <t>1442413F1</t>
  </si>
  <si>
    <t>SFP+ 11.3G BIDI 1330-1270NM 60</t>
  </si>
  <si>
    <t>1442413F2</t>
  </si>
  <si>
    <t>SFP+ 11.3G BIDI 1270-1330NM 60</t>
  </si>
  <si>
    <t>The 1310NM 10Gbps SFP+ is a 10 Gigabit Ethernet Small Form Factor Pluggable that operates on the 1310NM wavelength. It operates on single mode fiber and uses LC fiber connectors. It has a maximum range of 20 KM.</t>
  </si>
  <si>
    <t>1442440F1</t>
  </si>
  <si>
    <t>SFP+ 11.3G 1550NM SMF 40KM</t>
  </si>
  <si>
    <t>SFP+ 11.3G 40km 1550nm</t>
  </si>
  <si>
    <t>1442470F1</t>
  </si>
  <si>
    <t>SFP+ 11.3G CWDM 1271NM 10KM</t>
  </si>
  <si>
    <t>1442470F2</t>
  </si>
  <si>
    <t>SFP+ 11.3G CWDM 1291NM 10KM</t>
  </si>
  <si>
    <t>1442470F3</t>
  </si>
  <si>
    <t>SFP+ 11.3G CWDM 1311NM 10KM</t>
  </si>
  <si>
    <t>1442470F4</t>
  </si>
  <si>
    <t>SFP+ 11.3G CWDM 1331NM 10KM</t>
  </si>
  <si>
    <t>1442470F5</t>
  </si>
  <si>
    <t>SFP+ 11.3G CWDM 1351NM 10KM</t>
  </si>
  <si>
    <t>1442470F6</t>
  </si>
  <si>
    <t>SFP+ 11.3G CWDM 1371NM 10KM</t>
  </si>
  <si>
    <t>1442470F7</t>
  </si>
  <si>
    <t>SFP+ 11.3G CWDM 1391NM 10KM</t>
  </si>
  <si>
    <t>1442470F8</t>
  </si>
  <si>
    <t>SFP+ 11.3G CWDM 1411NM 10KM</t>
  </si>
  <si>
    <t>1442470F9</t>
  </si>
  <si>
    <t>SFP+ 11.3G CWDM 1431NM 10KM</t>
  </si>
  <si>
    <t>1442470F10</t>
  </si>
  <si>
    <t>SFP+ 11.3G CWDM 1451NM 10KM</t>
  </si>
  <si>
    <t>1442470F11</t>
  </si>
  <si>
    <t>SFP+ 11.3G CWDM 1471NM 10KM</t>
  </si>
  <si>
    <t>1442470F12</t>
  </si>
  <si>
    <t>SFP+ 11.3G CWDM 1491NM 10KM</t>
  </si>
  <si>
    <t>1442470F13</t>
  </si>
  <si>
    <t>SFP+ 11.3G CWDM 1511NM 10KM</t>
  </si>
  <si>
    <t>1442470F14</t>
  </si>
  <si>
    <t>SFP+ 11.3G CWDM 1531NM 10KM</t>
  </si>
  <si>
    <t>1442470F15</t>
  </si>
  <si>
    <t>SFP+ 11.3G CWDM 1551NM 10KM</t>
  </si>
  <si>
    <t>1442470F16</t>
  </si>
  <si>
    <t>SFP+ 11.3G CWDM 1571NM 10KM</t>
  </si>
  <si>
    <t>1442470F17</t>
  </si>
  <si>
    <t>SFP+ 11.3G CWDM 1591NM 10KM</t>
  </si>
  <si>
    <t>1442470F18</t>
  </si>
  <si>
    <t>SFP+ 11.3G CWDM 1611NM 10KM</t>
  </si>
  <si>
    <t>1442480F1</t>
  </si>
  <si>
    <t>SFP+ 11.3G 1550NM SMF 80KM</t>
  </si>
  <si>
    <t>1442481F1</t>
  </si>
  <si>
    <t>SFP+11.3G CH21 1560.61 NM 80KM</t>
  </si>
  <si>
    <t>1442481F2</t>
  </si>
  <si>
    <t>SFP+11.3G CH22 1559.79 NM 80KM</t>
  </si>
  <si>
    <t>1442481F3</t>
  </si>
  <si>
    <t>SFP+11.3G CH23 1558.98 NM 80KM</t>
  </si>
  <si>
    <t>1442481F4</t>
  </si>
  <si>
    <t>SFP+11.3G CH24 1558.17 NM 80KM</t>
  </si>
  <si>
    <t>1442481F5</t>
  </si>
  <si>
    <t>SFP+11.3G CH25 1557.36 NM 80KM</t>
  </si>
  <si>
    <t>1442481F6</t>
  </si>
  <si>
    <t>SFP+11.3G CH26 1556.56 NM 80KM</t>
  </si>
  <si>
    <t>1442481F7</t>
  </si>
  <si>
    <t>SFP+11.3G CH27 1555.75 NM 80KM</t>
  </si>
  <si>
    <t>1442481F8</t>
  </si>
  <si>
    <t>SFP+11.3G CH28 1554.94 NM 80KM</t>
  </si>
  <si>
    <t>1442481F9</t>
  </si>
  <si>
    <t>SFP+11.3G CH29 1554.13 NM 80KM</t>
  </si>
  <si>
    <t>1442482F1</t>
  </si>
  <si>
    <t>SFP+11.3G CH30 1553.33 NM 80KM</t>
  </si>
  <si>
    <t>1442482F2</t>
  </si>
  <si>
    <t>SFP+11.3G CH31 1552.52 NM 80KM</t>
  </si>
  <si>
    <t>1442482F3</t>
  </si>
  <si>
    <t>SFP+11.3G CH32 1551.72 NM 80KM</t>
  </si>
  <si>
    <t>1442482F4</t>
  </si>
  <si>
    <t>SFP+11.3G CH33 1550.92 NM 80KM</t>
  </si>
  <si>
    <t>1442482F5</t>
  </si>
  <si>
    <t>SFP+11.3G CH34 1550.12 NM 80KM</t>
  </si>
  <si>
    <t>1442482F6</t>
  </si>
  <si>
    <t>SFP+11.3G CH35 1549.32 NM 80KM</t>
  </si>
  <si>
    <t>1442482F7</t>
  </si>
  <si>
    <t>SFP+11.3G CH36 1548.52 NM 80KM</t>
  </si>
  <si>
    <t>1442482F8</t>
  </si>
  <si>
    <t>SFP+11.3G CH37 1547.72 NM 80KM</t>
  </si>
  <si>
    <t>1442482F9</t>
  </si>
  <si>
    <t>SFP+11.3G CH38 1546.92 NM 80KM</t>
  </si>
  <si>
    <t>1442483F1</t>
  </si>
  <si>
    <t>SFP+11.3G CH39 1546.12 NM 80KM</t>
  </si>
  <si>
    <t>1442483F2</t>
  </si>
  <si>
    <t>SFP+11.3G CH40 1545.32 NM 80KM</t>
  </si>
  <si>
    <t>1442483F3</t>
  </si>
  <si>
    <t>SFP+11.3G CH41 1544.53 NM 80KM</t>
  </si>
  <si>
    <t>1442483F4</t>
  </si>
  <si>
    <t>SFP+11.3G CH42 1543.73 NM 80KM</t>
  </si>
  <si>
    <t>1442483F5</t>
  </si>
  <si>
    <t>SFP+11.3G CH43 1542.94 NM 80KM</t>
  </si>
  <si>
    <t>1442483F6</t>
  </si>
  <si>
    <t>SFP+11.3G CH44 1542.14 NM 80KM</t>
  </si>
  <si>
    <t>1442483F7</t>
  </si>
  <si>
    <t>SFP+11.3G CH45 1541.35 NM 80KM</t>
  </si>
  <si>
    <t>1442483F8</t>
  </si>
  <si>
    <t>SFP+11.3G CH46 1540.56 NM 80KM</t>
  </si>
  <si>
    <t>1442483F9</t>
  </si>
  <si>
    <t>SFP+11.3G CH47 1539.77 NM 80KM</t>
  </si>
  <si>
    <t>1442484F1</t>
  </si>
  <si>
    <t>SFP+11.3G CH48 1538.98 NM 80KM</t>
  </si>
  <si>
    <t>1442484F2</t>
  </si>
  <si>
    <t>SFP+11.3G CH49 1538.19 NM 80KM</t>
  </si>
  <si>
    <t>1442484F3</t>
  </si>
  <si>
    <t>SFP+11.3G CH50 1537.40 NM 80KM</t>
  </si>
  <si>
    <t>1442484F4</t>
  </si>
  <si>
    <t>SFP+11.3G CH51 1536.61 NM 80KM</t>
  </si>
  <si>
    <t>1442484F5</t>
  </si>
  <si>
    <t>SFP+11.3G CH52 1535.82 NM 80KM</t>
  </si>
  <si>
    <t>1442484F6</t>
  </si>
  <si>
    <t>SFP+11.3G CH53 1535.04 NM 80KM</t>
  </si>
  <si>
    <t>1442484F7</t>
  </si>
  <si>
    <t>SFP+11.3G CH54 1534.25 NM 80KM</t>
  </si>
  <si>
    <t>1442484F8</t>
  </si>
  <si>
    <t>SFP+11.3G CH55 1533.47 NM 80KM</t>
  </si>
  <si>
    <t>1442484F9</t>
  </si>
  <si>
    <t>SFP+11.3G CH56 1532.68 NM 80KM</t>
  </si>
  <si>
    <t>1442485F1</t>
  </si>
  <si>
    <t>SFP+11.3G CH57 1531.90 NM 80KM</t>
  </si>
  <si>
    <t>1442485F2</t>
  </si>
  <si>
    <t>SFP+11.3G CH58 1531.12NM 80KM</t>
  </si>
  <si>
    <t>1442485F3</t>
  </si>
  <si>
    <t>SFP+11.3G CH59 1530.33 NM 80KM</t>
  </si>
  <si>
    <t>1442485F4</t>
  </si>
  <si>
    <t>SFP+11.3G CH60 1529.55 NM 80KM</t>
  </si>
  <si>
    <t>1442485F5</t>
  </si>
  <si>
    <t>SFP+11.3G CH17 1563.86NM 80KM</t>
  </si>
  <si>
    <t>1442485F6</t>
  </si>
  <si>
    <t>SFP+11.3G CH18 1563.05NM 80KM</t>
  </si>
  <si>
    <t>1442485F7</t>
  </si>
  <si>
    <t>SFP+11.3G CH19 1562.23NM 80KM</t>
  </si>
  <si>
    <t>1442485F8</t>
  </si>
  <si>
    <t>SFP+11.3G CH20 1561.42 NM 80KM</t>
  </si>
  <si>
    <t>10G tunable SFP+ module (TSFP+). This module is an 11.3Gbps (signaling rate) tunable DWDM module with an 80km optical reach, and is rated for CO temperature applications. It is tuned by system software in the host system, in the full C-band tunable laser range. 50Ghz channel spacing is provided. it supports the enhanced small form factor pluggable module (SFP+) specification, SFF-8431, SFF-8690 for the tunability interface, and SFF-8472 for the management interface</t>
  </si>
  <si>
    <t>1442496F2C</t>
  </si>
  <si>
    <t>TSFP+ 11.3G DWDM 80KM  88CH</t>
  </si>
  <si>
    <t>Tuneable SFP+, 11.3Gb 88 channel, 80km</t>
  </si>
  <si>
    <t>SFP Bidirectional C 1310/1550</t>
  </si>
  <si>
    <t>SFP Bidirectional R 1550/1310</t>
  </si>
  <si>
    <t>SFP 2.7G DWDM 1560.61NM 80KM</t>
  </si>
  <si>
    <t>DWDM 1532.68nm 80 km SFP is an SFP with both transmit and receive functions contained in a single module that provides a high speed serial link at SONET OC-3, OC-12, OC-48, SDH STM-1, STM-4, STM-16, and GigE rates. The DWDM SFP operates on Optical Channel 56.</t>
  </si>
  <si>
    <t>The 1310NM SMF10KM 3.125G SFP is a Small Form Factor Pluggable that operates on the 1310NM wavelength. It operates on single mode fiber and uses LC fiber connectors. It has a maximum range of10KM.</t>
  </si>
  <si>
    <t>The 1310NM SMF 20KM 3.125G SFP is a Small Form Factor Pluggable that operates on the 1310NM wavelength. It operates on single mode fiber and uses LC fiber connectors. It has a maximum range of 20KM</t>
  </si>
  <si>
    <t>1442823F1</t>
  </si>
  <si>
    <t>SFP 3.125G BIDI 1490/1550NM 40</t>
  </si>
  <si>
    <t>SFP 3.125G BIDI 1490NM/1550NM 40km</t>
  </si>
  <si>
    <t>1442823F2</t>
  </si>
  <si>
    <t>SFP 3.125G BIDI 1550/1490NM 40</t>
  </si>
  <si>
    <t>SFP 3.125G BIDI 1550NM/1490NM 40km</t>
  </si>
  <si>
    <t>The CWDM 1510NM SMF 60KM 3.125G SFP is a Small Form Factor Pluggable that operates on the 1510NM wavelength. It operates on single mode fiber and uses LC fiber connectors. It has a maximum range of 60KM.</t>
  </si>
  <si>
    <t>The CWDM 1530NM SMF 60KM 3.125G SFP is a Small Form Factor Pluggable that operates on the 1530NM wavelength. It operates on single mode fiber and uses LC fiber connectors. It has a maximum range of 60KM.</t>
  </si>
  <si>
    <t>The CWDM 1550NM SMF 60KM 3.125G SFP is a Small Form Factor Pluggable that operates on the 1550NM wavelength. It operates on single mode fiber and uses LC fiber connectors. It has a maximum range of 60KM.</t>
  </si>
  <si>
    <t>The CWDM 1570NM SMF 60KM 3.125G SFP is a Small Form Factor Pluggable that operates on the 1570NM wavelength. It operates on single mode fiber and uses LC fiber connectors. It has a maximum range of 60KM.</t>
  </si>
  <si>
    <t>The CWDM 1590NM SMF 60KM 3.125G SFP is a Small Form Factor Pluggable that operates on the 1590NM wavelength. It operates on single mode fiber and uses LC fiber connectors. It has a maximum range of 60KM.</t>
  </si>
  <si>
    <t>1442861G6</t>
  </si>
  <si>
    <t>SFP CWDM 3.125G 1470NM 60KM</t>
  </si>
  <si>
    <t>1442861G7</t>
  </si>
  <si>
    <t>SFP CWDM 3.125G 1490NM 60KM</t>
  </si>
  <si>
    <t>1442861G8</t>
  </si>
  <si>
    <t>SFP CWDM 3.125G 1610NM 60KM</t>
  </si>
  <si>
    <t>1442880F1</t>
  </si>
  <si>
    <t>The 850NM10Gbps XFP is a10 Gigabit Ethernet Small Form Factor Pluggable that operates on the 850NM wavelength. It operates on MULTI-mode fiber and uses LC fiber connectors. It has a maximum range of 300m and this part is I-Temp rated.</t>
  </si>
  <si>
    <t>The 1310NM10 Gbps XFP is a10 Gigabit Ethernet Small Form Factor Pluggable that operates on the 1310NM wavelength. It operates on single mode fiber and uses LC fiber connectors. It has a maximum range of10 KM.</t>
  </si>
  <si>
    <t>The 1310NM10 Gbps XFP is a10 Gigabit Ethernet Small Form Factor Pluggable that operates on the 1310NM wavelength. It operates on single mode fiber and uses LC fiber connectors. It has a maximum range of10 KM and this part is Commercial Temp-rated. It is not intended for I-Temp usage.</t>
  </si>
  <si>
    <t>The XFP 11.3G 1330TX-1270RX 10KM is a Small Form Factor Pluggable Plus (XFP) that operates on a single fiber, using separate wavelengths for transmit and receive.  It uses LC fiber connectors and has a maximum range of 10km. The optic supports data rates up to 11.3G.</t>
  </si>
  <si>
    <t>The XFP 11.3G 1270TX-1330RX 10KM is a Small Form Factor Pluggable Plus (XFP) that operates on a single fiber, using separate wavelengths for transmit and receive.  It uses LC fiber connectors and has a maximum range of 10km. The optic supports data rates up to 11.3G.</t>
  </si>
  <si>
    <t>1442913F1</t>
  </si>
  <si>
    <t>XFP 11.3G BIDI 1270-1330NM 60K</t>
  </si>
  <si>
    <t>1442913F2</t>
  </si>
  <si>
    <t>XFP 11.3G BIDI 1330-1270NM 60K</t>
  </si>
  <si>
    <t>The XFP 11.3G 1330TX-1270RX 20KM is a Small Form Factor Pluggable Plus (XFP) that operates on a single fiber, using separate wavelengths for transmit and receive.  It uses LC fiber connectors and has a maximum range of 20km. The optic supports data rates up to 11.3G.</t>
  </si>
  <si>
    <t>The XFP 11.3G 1270TX-1330RX 20KM is a Small Form Factor Pluggable Plus (XFP) that operates on a single fiber, using separate wavelengths for transmit and receive.  It uses LC fiber connectors and has a maximum range of 20km. The optic supports data rates up to 11.3G.</t>
  </si>
  <si>
    <t>The 1550NM10 Gbps XFP is a10 Gigabit Ethernet Small Form Factor Pluggable that operates on the 1550NM wavelength. It operates on single mode fiber and uses LC fiber connectors. It has a maximum range of 40 KM.</t>
  </si>
  <si>
    <t>The 1550NM10 Gbps XFP is a10 Gigabit Ethernet Small Form Factor Pluggable that operates on the 1550NM wavelength. It operates on single mode fiber and uses LC fiber connectors. It has a maximum range of 40 KM. THIS UNIT IS NOT TEMP HARDENED</t>
  </si>
  <si>
    <t>The XFP 11.3G 1330TX-1270RX 40KM is a Small Form Factor Pluggable Plus (XFP) that operates on a single fiber, using separate wavelengths for transmit and receive.  It uses LC fiber connectors and has a maximum range of 40km. The optic supports data rates up to 11.3G.</t>
  </si>
  <si>
    <t>The XFP 11.3G 1270TX-1330RX 40KM is a Small Form Factor Pluggable Plus (XFP) that operates on a single fiber, using separate wavelengths for transmit and receive.  It uses LC fiber connectors and has a maximum range of 40km. The optic supports data rates up to 11.3G.</t>
  </si>
  <si>
    <t>The 1550NM10 Gbps XFP is a10 Gigabit Ethernet Small Form Factor Pluggable that operates on the 1550NM wavelength. It operates on single mode fiber and uses LC fiber connectors. It has a maximum range of 80 KM. This device is temperature rated for -20 to +80 C.</t>
  </si>
  <si>
    <t>1445001F1</t>
  </si>
  <si>
    <t>FIBER JUMPER 2M SC SC</t>
  </si>
  <si>
    <t>Fiber Jumper 2M, SC-SC connectors 2mm jacket</t>
  </si>
  <si>
    <t>1445002F1</t>
  </si>
  <si>
    <t>FIBER JUMPER 2FT LC LC</t>
  </si>
  <si>
    <t>Fiber Jumper 2ft, LC-LC connectors, 2mm jacket</t>
  </si>
  <si>
    <t>1445010F1C</t>
  </si>
  <si>
    <t>DAC QSFP28 100G 1M</t>
  </si>
  <si>
    <t>PLUGGABLE OPTICS - 100G</t>
  </si>
  <si>
    <t>Direct Attach Cable (DAC) QSFP28 to QSFP28 100G 1M</t>
  </si>
  <si>
    <t>1445010F2C</t>
  </si>
  <si>
    <t>DAC QSFP28 100G 2M</t>
  </si>
  <si>
    <t>Direct Attach Cable (DAC) QSFP28 to QSFP28 100G 2M</t>
  </si>
  <si>
    <t>1445010F3C</t>
  </si>
  <si>
    <t>DAC QSFP28 100G 3M</t>
  </si>
  <si>
    <t>Direct Attach Cable (DAC) QSFP28 to QSFP28 100G 3M</t>
  </si>
  <si>
    <t>1445012F1C</t>
  </si>
  <si>
    <t>DAC QSFP+ 40G 1M</t>
  </si>
  <si>
    <t>PLUGGABLE OPTICS - 40G</t>
  </si>
  <si>
    <t>1445012F2C</t>
  </si>
  <si>
    <t>DAC QSFP+ 40G 2M</t>
  </si>
  <si>
    <t>1445012F3C</t>
  </si>
  <si>
    <t>DAC QSFP+ 40G 3M</t>
  </si>
  <si>
    <t>1445012F5C</t>
  </si>
  <si>
    <t>DAC QSFP+ 40G 5M</t>
  </si>
  <si>
    <t>1445018F3C</t>
  </si>
  <si>
    <t>AOC QSFP+ 40G 3M</t>
  </si>
  <si>
    <t>1445018F4C</t>
  </si>
  <si>
    <t>AOC 40G QSFP+ TO 4SFP+ 3M</t>
  </si>
  <si>
    <t>1445018F10C</t>
  </si>
  <si>
    <t>AOC QSFP+ 40G 10M</t>
  </si>
  <si>
    <t>1445018F15C</t>
  </si>
  <si>
    <t>AOC QSFP+ 40G 15M</t>
  </si>
  <si>
    <t>1445018F20C</t>
  </si>
  <si>
    <t>AOC QSFP+ 40G 20M</t>
  </si>
  <si>
    <t>1445018F30C</t>
  </si>
  <si>
    <t>AOC QSFP+ 40G 30M</t>
  </si>
  <si>
    <t>1445018F50C</t>
  </si>
  <si>
    <t>AOC QSFP+ 40G 50M</t>
  </si>
  <si>
    <t>1445018F100C</t>
  </si>
  <si>
    <t>AOC QSFP+ 40G 100M</t>
  </si>
  <si>
    <t>1445019F3C</t>
  </si>
  <si>
    <t>AOC QSFP28 100G 3M</t>
  </si>
  <si>
    <t>1445019F10C</t>
  </si>
  <si>
    <t>AOC QSFP28 100G 10M</t>
  </si>
  <si>
    <t>1445019F15C</t>
  </si>
  <si>
    <t>AOC QSFP28 100G 15M</t>
  </si>
  <si>
    <t>1445019F20C</t>
  </si>
  <si>
    <t>AOC QSFP28 100G 20M</t>
  </si>
  <si>
    <t>1445019F30C</t>
  </si>
  <si>
    <t>AOC QSFP28 100G 30M</t>
  </si>
  <si>
    <t>1445019F50C</t>
  </si>
  <si>
    <t>AOC QSFP28 100G 50M</t>
  </si>
  <si>
    <t>1445019F100C</t>
  </si>
  <si>
    <t>AOC QSFP28 100G 100M</t>
  </si>
  <si>
    <t>1445500F1C</t>
  </si>
  <si>
    <t>QSFP+ 40G SR4</t>
  </si>
  <si>
    <t>1445500F2C</t>
  </si>
  <si>
    <t>QSFP+ 4X10GBASE LR 10KM</t>
  </si>
  <si>
    <t>1445502F2C</t>
  </si>
  <si>
    <t>QSFP+ 4X10G ESR4 300M</t>
  </si>
  <si>
    <t>1445510F1C</t>
  </si>
  <si>
    <t>QSFP28 100G SR4</t>
  </si>
  <si>
    <t>1445510F2C</t>
  </si>
  <si>
    <t>QSFP28 100G LR4 10KM</t>
  </si>
  <si>
    <t>Quad SFP28 optical module, 100G, SMF  LR4 10km</t>
  </si>
  <si>
    <t>BRI S/T NIM2 module for the NetVanta 6310 and 6330 Series.  Provides 4 S/T BRI interfaces.</t>
  </si>
  <si>
    <t>Fixed-port Ethernet access Router designed for Internet access, MPLS, Ethernet services, VPN connectivity, and Hosted VoIP. Includes 3 integral 10/100/1000BaseT Ethernet interfaces and one USB interface for 3G/4G access. Standards-based eBGP/iBGP, OSPF, RIP V1/V2, static routing and bridging protocols, VRRP and multi-VRF functionality. Full featured QoS mechanism for classification, marking and queuing traffic. Integrated NAT and stateful inspection firewall. Industry standard Command Line Interface, SNMP, Telnet, Craft/Console port, TFTP, SSH, and HTTP management support. 1U-high desktop, wallmount, or rackmount metal housing. Chassis Only - optional mounting brackets sold separately:  19in Rackmount (1700511F1), 19in Dual Mounting Tray (1700508F1), Wall Mount (1200884G1), Dual Wall Mount (1700512F1).</t>
  </si>
  <si>
    <t>NETVANTA 1600 SFPS</t>
  </si>
  <si>
    <t>10GBASE-SR SFP+ TRANSCEIVER, 850nm 10-Gbps Optical SFP+ Transceiver.  Supports 1Gbps or 10Gbps. Provides Ten Gigabit Ethernet up to 300 meters over Multimode fiber, using a 850nm laser. Provides LC fiber connectors. For use with NetVanta 1550s, 1638, 1638P, and ADTRAN 1748F</t>
  </si>
  <si>
    <t>10GBASE-LR SFP+ TRANSCEIVER, 1310nm 10-Gbps Optical SFP+ Transceiver.  Supports 1Gbps or 10Gbps. Provides Ten Gigabit Ethernet up to 10,000 meters over Singlemode fiber, using a 1310nm laser. Provides LC fiber connectors. For use with NetVanta 1550s, 1638, 1638P, and ADTRAN 1748F</t>
  </si>
  <si>
    <t>Shelf allows two 2nd Generation NetVanta 1531/1534/1544 Ethernet Switch and 3140RM to be mounted side-by-side in a standard 19inches rack. 1U</t>
  </si>
  <si>
    <t>1U extension bracket, extends 19in rackmount products to 23in</t>
  </si>
  <si>
    <t>24 Port Layer 2/3 Ethernet Switch with Integral Router. Includes 24 - 10/100Base-T access ports, dual combo 1000Base-T/SFP Gigabit Uplinks and a single network interface module slot.  Switching features include Layer 2 and Layer 3 switching, 802.1Q VLANs, 802.1p/DiffServ QoS, 802.1w Rapid STP, 802.3ad Link Aggregation, Auto MDI/MDI-X. Routing features include OSPF, RIP, BGP, Frame Relay and PPP WAN Protocols, Stateful Inspection Firewall, IPSEC VPN and optional Modular Dial Backup.  System level features include CLI, HTTP GUI, SSH, SSL, RADIUS, TACACS+.  19in Rack mount 1U housing.  Utilizes NetVanta 3000 Network Interface Modules (120086xLx). 120Vac 50/60Hz.</t>
  </si>
  <si>
    <t>24 Port Layer 2/3 Ethernet Switch with Integral Router supporting 802.3af and pre-standard Power over Ethernet.   Includes 24 - 10/100Base-T access ports, dual Combo 1000Base-T/SFP Gigabit Uplinks and a single network interface module slot.  Switching features include Layer 2 and Layer 3 switching, 802.1Q VLANs, 802.1p/DiffServ QoS, 802.1w Rapid STP, 802.3ad Link Aggregation, Auto MDI/MDI-X. Routing features include OSPF, RIP, BGP, Frame Relay and PPP WAN Protocols, Stateful Inspection Firewall, IPSEC VPN and optional Modular Dial Backup.  System level features include CLI, HTTP GUI, SSH, SSL, RADIUS, TACACS+.  Provides up to 15.4 watts/port (370 watts) of 802.3af compliant power. 19in Rack mount 1U housing.  Utilizes NetVanta 3000 Network Interface Modules (120086xLx).</t>
  </si>
  <si>
    <t>Redundant and External Power Supply for NetVanta 1500 and 1600 series Ethernet Switches.  Includes 3 - Redundant Power Supply ports capable of delivering 12V backup power to one of up to 3 connected switches and 1 - External Power Supply port capable of delivering 370W of 802.3af (PoE) or 802.3at (PoE+) compliant power to capable switches.  8in Width allows 2 units to be mounted side-by-side in a standard 19in Rack. 2M RPS Cable (1700532F1).  2M EPS Cable (1700533F1).  Dual 1U 19in mounting shelf (1700534F1).</t>
  </si>
  <si>
    <t>2 Meter External Power Supply cable.  Connects NV1500 or NV1600 series switches to the NV1131 RPS/EPS to deliver 370W of 802.3af (PoE) or 802.3at (PoE+) compliant power.</t>
  </si>
  <si>
    <t>Shelf allows two NetVanta 1131 RPS/EPS units to be mounted side-by-side in a standard 19in rack.  1U</t>
  </si>
  <si>
    <t>28 Port Managed Layer 3 Gigabit Ethernet Switch.  Includes 24 - SFP Gigabit (1Gbps) access ports and 4 - Enhanced SFP Gigabit (1Gbps/2.5Gbps) Ethernet Ports. Features include 802.1Q VLANs, GVRP, 802.1p QoS, 802.1w Rapid Spanning Tree, 802.3ad Link Aggregation, Auto MDI/MDI-X, CLI, HTTP GUI, SSH, SSL, RADIUS, SNMP. 19in Rack mount 1U housing.  Supported SFP modules include 1000Base-SX (1200480E1), 1000Base-LX (1200481E1), 2.5 Gbps MM (1200482G1), 2.5 Gbps SM (1200483G1) and SFP interconnect cable (1200484Gx). 120Vac 50/60Hz.</t>
  </si>
  <si>
    <t>1700558F1</t>
  </si>
  <si>
    <t>ADTRAN 1748F</t>
  </si>
  <si>
    <t>NETVANTA 1700</t>
  </si>
  <si>
    <t>Ethernet Top-of-Rack aggregation switch with rich Layer 2 and Layer 3 features for Data Center and Enterprise LAN applications. 48*10G SFP+ ports and 4*40G uplink ports. Primary use case is for the aggregation of Access Switches with speeds ranging from 1GE to 10GE. All SFP+ optical ports support ADTRAN 10Gb SFP+ optical transceivers and 1Gb SFP optical and copper transceivers. The interface QSFP+ can be used for 40G uplink for faster speed and high-density connectivity. Switch comes preinstalled with the ADTRAN Data Center Switching Software and requires a basic or higher ProCare maintenance agreement to get access to tech support and/or software updates. Provides two AC power supplies to support 1+1 backup redundancy. Comes equipped with a Fan tray with multiple fans for redundancy. Comes with a standard 1 year repair and return warranty.</t>
  </si>
  <si>
    <t>12 Port Managed Layer 3 Lite Gigabit Ethernet Switch.  Includes 8 -10/100/1000Base-T access ports, 2 – 1000Base-T, and 2 - Standard SFP Gigabit Ethernet Ports. Features include 16 Static Routes, 802.1Q VLANs, GVRP, 802.1p QoS, 802.1w Rapid Spanning Tree, 802.3ad Link Aggregation, Auto MDI/MDI-X, CLI, HTTP GUI, SSH, SSL, RADIUS, SNMP.  8in Width allows 2 units to be mounted side-by-side in a stand 19in Rack.  Supported SFP modules include1000Base-SX (1200480E1),1000 Base-LX (1200481E1), and SFP interconnect cable (1200484Gx).  Dual 1U 19in mounting shelf (1700508F1).</t>
  </si>
  <si>
    <t>12 Port Managed Layer 3 Lite Gigabit Ethernet Switch POE.  Includes 8 -10/100/1000Base-T POE access ports, 2 – 1000Base-T, and 2 - Standard SFP Gigabit Ethernet Ports. Features include 16 Static Routes, 802.1Q VLANs, GVRP, 802.1p QoS, 802.1w Rapid Spanning Tree, 802.3ad Link Aggregation, Auto MDI/MDI-X, CLI, HTTP GUI, SSH, SSL, RADIUS, SNMP.  8in Width allows 2 units to be mounted side-by-side in a stand 19in Rack.  Supported SFP modules include1000Base-SX (1200480E1), 1000 Base-LX (1200481E1), and SFP interconnect cable (1200484Gx).  Dual 1U 19in mounting shelf (1700508F1).</t>
  </si>
  <si>
    <t>28 Port Managed Layer 3 Lite Fast Ethernet Switch with ActivReach Ethernet Technology. Includes 24 - Access ports capable of 10/100Base-T or 10/100 ActivReach for PoE/Data Connectivity over long distances of voice-grade cabling (24AWG,CAT3,CAT5), 2 - Standard SFP Gigabit Ethernet Ports and 2 - Enhanced (1Gbps/2.5Gbps) SFP ports. Features include 16 Static Routes, 802.1Q VLANs, GVRP, 802.1p QoS, 802.1w Rapid Spanning Tree, 802.3ad Link Aggregation, Auto MDI/MDI-X, CLI, HTTP GUI, SSH, SSL, RADIUS, SNMP. Provides up to 15.4 watts/port (370 watts) of 802.3af (PoE) compliant power. 19in Rackmount 1U housing. Supported SFP modules include 1000 Base-SX (1200480E1), 1000Base-LX (1200481E1), 2.5 Gbps MM (1200482G1), 2.5 Gbps SM (1200483G1) and SFP interconnect cable (1200484Gx). Dual 1U 19in mounting shelf (1700508F1).</t>
  </si>
  <si>
    <t>Access Router designed for Internet access, MPLS, frame relay, Ethernet services, point-to-point, and VPN connectivity. Includes 2 NIM/DIM slots for existing NIMs and DIMs, 1 slot for a Wide Module (T3 and HSSI Wide Modules not currently supported), and 2 integral Gigabit/SFP module slots. Also includes 1 10/100BaseT Ethernet interface. Features include IP routing, OSPF, BGP, RIP V1 and V2, Static routes, 802.1d Bridging (all protocols), Command Line Interface, Frame Relay and PPP WAN Protocols, SNMP, Telnet, Craft/Console port, TFTP support, stateful inspection firewall. 1U metal chassis.</t>
  </si>
  <si>
    <t>1700630F1</t>
  </si>
  <si>
    <t>N-Command MSP is a network management platform that offers configuration, firmware, and inventory management for AOS-based NetVanta and TA 900 devices.  Allows network administrators to push firmware updates and configuration changes out to remote devices, backup and restore configurations, review VQM data, and manage assets and inventory.  First year of license and annual maintenance included and gives access to Technical Support and Software Upgrades. Supports up to 10,000 devices</t>
  </si>
  <si>
    <t>N-Command MSP Server, Advanced, Supports up to 25,000 devices. N-Command MSP is a network management platform that offers configuration, firmware and inventory management for AOS-based NetVanta and TA 900 devices.  Allows network administrators to push firmware updates and configuration changes out to remote devices, backup and restore configurations, review VQM data, and manage assets and inventory.  First year of license and annual maintenance included and gives access to Technical Support and Software Upgrades. </t>
  </si>
  <si>
    <t>N-Command MSP for VM Ware installation. OVA file is designed to supports up to 10,000 devices. N-Command MSP is a network management platform that offers configuration, firmware, and inventory management for AOS-based NetVanta and TA 900 devices.  Allows network administrators to push firmware updates and configuration changes out to remote devices, backup and restore configurations, review VQM data, and manage assets and inventory.  First year of license and annual maintenance included and gives access to Technical Support and Software Upgrades. Requires yearly maintenance renewal after the first year.</t>
  </si>
  <si>
    <t>Bluesocket vWLAN Rackmount Appliance (Hardware). Supports 0 APs by default, Requires licenses per AP.</t>
  </si>
  <si>
    <t>Bluesocket vWLAN Desktop Appliance (Hardware). Desktop/small form factor. Supports 0 APs by default and a max of 8, Requires licenses per AP.</t>
  </si>
  <si>
    <t>DB9 to RJ-45 rollover serial console cable for the BSAP 1930/1935.</t>
  </si>
  <si>
    <t>POE INJEC 192X/193X/20XX/304X</t>
  </si>
  <si>
    <t>Single port (10/100/1000) IEEE 802.3af PoE injector for the BSAP 192X/193X/202X/203X.</t>
  </si>
  <si>
    <t>AC PWR ADAPTER BSAP 192X/2020</t>
  </si>
  <si>
    <t>AC/DC power adapter for the BSAP 1920/1925/2020</t>
  </si>
  <si>
    <t>A set of three 2.4 GHz and three 5 GHz Type N Omni-directional antennas with 5/7 dBi gain respectively for the BSAP 1940 and 2135.</t>
  </si>
  <si>
    <t>SPARE MNT KIT BSAP 192X/2020</t>
  </si>
  <si>
    <t>Spare wall/ceiling mount kit and t-bar mount kit for ceiling panels for BSAP 1920/1925/2020. Note one set is included with AP.</t>
  </si>
  <si>
    <t>Bluesocket Access Point 2020 (BSAP 2020) for vWLAN, concurrent dual band (2.4 GHz/5 GHz) 802.11a/b/g/n/ac, 2x2:2 MIMO (867 Mbps for 5 GHz and 300 Mbps for 2.4 GHz) with internal Omni-directional antennas. No external antenna connectors. Includes wall/ceiling mount kit and t-bar mount kit for ceiling panels. Requires IEEE 802.3af PoE or 12 volt AC/DC power adapter, both sold separately.</t>
  </si>
  <si>
    <t>Bluesocket Access Point 2030 (BSAP 2030) for vWLAN, concurrent dual band (2.4 GHz/5 GHz) 802.11a/b/g/n/ac, 3x3:3 MIMO (1.3 Gbps for 5 GHz and 450 Mbps for 2.4 GHz) with internal Omni-directional antennas. No external antenna connectors. Includes wall/ceiling mount kit and t-bar mount kit for ceiling panels. Requires IEEE 802.3af PoE or 12 volt AC/DC power adapter, both sold separately.</t>
  </si>
  <si>
    <t>Bluesocket Access Point 2035 (BSAP 2035) for vWLAN, concurrent dual band (2.4 GHz/5 GHz) 802.11a/b/g/n/ac, 3x3:3 MIMO (1.3 Gbps for 5 GHz and 450 Mbps for 2.4 GHz) with 6 RP-SMA jack antenna connectors. No internal antenna. Requires external antennas sold separately. Includes wall/ceiling mount kit and t-bar mount kit for ceiling panels. Requires IEEE 802.3af PoE or 12 volt AC/DC power adapter, both sold separately.</t>
  </si>
  <si>
    <t>Bluesocket Access Point 1930 (BSAP 1930) for vWLAN, concurrent dual band (2.4 GHz/5 GHz) 802.11a/b/g/n, 3x3:3 MIMO (450 Mbps per radio) with internal omni-directional antennas. No external antenna connectors. Includes wall/ceiling mount kit and t-bar mount kit for ceiling panels. Requires IEEE 802.3af PoE or 12 volt AC/DC power adapter, both sold separately.</t>
  </si>
  <si>
    <t>Bluesocket Access Point 1935 (BSAP 1935) for vWLAN, concurrent dual band (2.4 GHz/5 GHz) 802.11a/b/g/n, 3x3:3 MIMO (450 Mbps per radio) with 6 RP-SMA jack antenna connectors. No internal antenna. Requires external antennas sold separately. Includes wall/ceiling mount kit and t-bar mount kit for ceiling panels. Requires IEEE 802.3af PoE or 12 volt AC/DC power adapter, both sold separately.</t>
  </si>
  <si>
    <t>Bluesocket Access Point 1940 (BSAP 1940) for vWLAN, rated for outdoors and harsh environments, concurrent dual band (2.4 GHz/5 GHz) 802.11a/b/g/n, 3x3:3 MIMO (450 Mbps per radio) with 6 Type N jack antenna connectors. No internal antenna. Requires external antennas sold separately. Includes wall/pole mount kit. Includes built-in surge protection on Ethernet interface and antenna connectors. Requires IEEE 802.3at PoE sold separately.  (Note: ADTRAN recommends POE Injectors and/or PoE Injectors with surge protection with all 1940 outdoor deployments, not PoE Switch ports.)</t>
  </si>
  <si>
    <t>Bluesocket Access Point 1920 (BSAP 1920) for vWLAN, concurrent dual band (2.4 GHz/5 GHz) 802.11a/b/g/n, 2x2:2 MIMO (300 Mbps per radio) with internal omni-directional antennas. No external antenna connectors. Includes wall/ceiling mount kit and t-bar mount kit for ceiling panels. Requires IEEE 802.3af PoE or 12 volt AC/DC power adapter, both sold separately.</t>
  </si>
  <si>
    <t>Bluesocket Access Point 1925 (BSAP 1925) for vWLAN, concurrent dual band (2.4 GHz/5 GHz) 802.11a/b/g/n, 2x2:2 MIMO (300 Mbps per radio) with 4 RP-SMA jack antenna connectors. No internal antenna. Requires external antennas sold separately. Includes wall/ceiling mount kit and t-bar mount kit for ceiling panels. Requires IEEE 802.3af PoE or 12 volt AC/DC power adapter, both sold separately.</t>
  </si>
  <si>
    <t>Bluesocket Access Point 2135 (BSAP 2135) for vWLAN, rated for outdoors and harsh environments, concurrent dual band (2.4 GHz/5 GHz) 802.11a/b/g/n/ac, 3x3:3 MIMO (1.3 Gbps for 5 GHz and 450 Mbps for 2.4 GHz) with 6 Type N jack antenna connectors. No internal antenna. Requires external antennas sold separately. Includes wall/pole mount kit. Includes built-in surge protection on Ethernet interface and antenna connectors. Requires IEEE 802.3at PoE sold separately.</t>
  </si>
  <si>
    <t>1700963F1</t>
  </si>
  <si>
    <t>AC/DC POWER ADAPTER BSAP 304X</t>
  </si>
  <si>
    <t>AC/DC Power Adapter for BSAP 304X</t>
  </si>
  <si>
    <t>1700964F1</t>
  </si>
  <si>
    <t>ANTENNA BUNDLE FOR BSAP 3045</t>
  </si>
  <si>
    <t>A set of four 2.4 GHz and four 5 GHz RP-SMA Omni-directional antennas with 5 dBi gain for the BSAP 3045</t>
  </si>
  <si>
    <t>1700965F1</t>
  </si>
  <si>
    <t>BSAP 3040,11AC WAVE 2, 4x4:4</t>
  </si>
  <si>
    <t>Bluesocket Access Point 3040 (BSAP 3040) for vWLAN, concurrent dual band (2.4 GHz/5 GHz) 802.11a/b/g/n/ac wave 2, 4x4:4 MU-MIMO (1.733 Gbps for 5 GHz and 800 Mbps for 2.4 GHz) with internal Omni-directional antennas. Dedicated dual band scanning/security radio, integrated BLE and multi-gigabit Ethernet. No external antenna connectors. Includes wall/ceiling mount kit and t-bar mount kit for ceiling panels. Requires IEEE 802.3at PoE+ or 12 volt AC/DC power adapter, both sold separately.</t>
  </si>
  <si>
    <t>1700966F1</t>
  </si>
  <si>
    <t>BSAP 3045,11AC WAVE 2, 4x4:4</t>
  </si>
  <si>
    <t>Bluesocket Access Point 3045 (BSAP 3045) for vWLAN, concurrent dual band (2.4 GHz/5 GHz) 802.11a/b/g/n/ac wave 2, 4x4:4 MIMO (1.733 Gbps for 5 GHz and 800 Mbps for 2.4 GHz) with 4 RP-SMA jack antenna connectors. Dedicated dual band scanning/security radio, integrated BLE and multi-gigabit Ethernet. No internal antenna. Requires external antennas sold separately. Includes wall/ceiling mount kit and t-bar mount kit for ceiling panels. Requires IEEE 802.3at PoE+ or 12 volt AC/DC power adapter, both sold separately.</t>
  </si>
  <si>
    <t>1700980F1</t>
  </si>
  <si>
    <t>DUAL BAND PATCH ANT 2135</t>
  </si>
  <si>
    <t>Dual band 2.4 GHz and 5 GHz indoor/outdoor wide angle directional patch antenna bundle for BSAP 2135. For general directional coverage and multipoint mesh/bridging applications. 6 dBi/7 dBi gain and 82/75 degree horizontal beamwidth on 2.4 GHz/5 GHz antennas respectively. Includes six 3ft LMR-195 pigtail cables with RP-SMA plug connectors and six RP-SMA jack to type N plug adapters. Also includes wall/pole mount hardware kit.</t>
  </si>
  <si>
    <t>1700981F1</t>
  </si>
  <si>
    <t>5GHZ MESH PANEL ANT 2135</t>
  </si>
  <si>
    <t>5GHz indoor/outdoor high gain narrow angle directional panel antenna bundle for BSAP 2135. For point-to-point and point-to-multipoint mesh/bridging applications. 19dBi gain and 22 degree horizontal beamwidth for 5 GHz only. Includes three type N jack connectors and three 3' type N plug to type N plug LMR-195 jumper cables. Also includes wall/pole mount hardware kit.</t>
  </si>
  <si>
    <t>1700982F1</t>
  </si>
  <si>
    <t>DUAL BAND HD PANEL ANT 2135</t>
  </si>
  <si>
    <t>Dual Band 2.4 GHz and 5 GHz indoor/outdoor narrow angle directional panel antenna bundle for BSAP 2135. For high density applications. 13 dBi/7 dBi gain and 35/50 degree horizontal beamwidth on 2.4 GHz/5 GHz respectively. Includes six type N jack connectors and six 3ft type N plug to type N plug LMR-195 jumper cables. Also includes wall/pole mount hardware kit.</t>
  </si>
  <si>
    <t>1700983F1</t>
  </si>
  <si>
    <t>DUAL BAND HD PANEL ANT 2035</t>
  </si>
  <si>
    <t>Dual Band 2.4 GHz and 5 GHz indoor/outdoor narrow angle directional panel antenna bundle for BSAP 2035. For high density applications. 13 dBi/7 dBi gain and 35/50 degree horizontal beamwidth on 2.4 GHz/5 GHz respectively. Includes six type N jack connectors and six 3ft type N plug to RP-SMA plug LMR-195 jumper cables. Also includes wall/pole mount hardware kit.</t>
  </si>
  <si>
    <t>1700984F1</t>
  </si>
  <si>
    <t>CEIL/WALL MNT BSAP 193X/203X</t>
  </si>
  <si>
    <t>Hard Ceiling/Wall/Junction Box Mounting Bracket for BSAP 193x/203x</t>
  </si>
  <si>
    <t>1702100F1</t>
  </si>
  <si>
    <t>NetVanta 6310 - 2 NIM2 slots, T1 PRI for ANSI PRI, Two 10/100 BaseT and IP Router.  Includes G.168 Echo Cancellation and support for G.711 and G.729a CODECs.  Supports VoIP applications using SIP.  Router features include OSPF, BGP, RIP V1 and V2, Static routes, 802.1d Bridging (all protocols), CLI, SNMP, Telnet, Craft/Console port, TFTP support and stateful inspection firewall. RoHS 6/6</t>
  </si>
  <si>
    <t>28 Port Managed Layer 3 Gigabit Ethernet Switch.  Includes 24 - 10/100/1000Base-T access ports and 4 - Enhanced SFP (1Gbps/2.5Gbps) Gigabit Ethernet Ports. Features include 802.1Q VLANs, GVRP, 802.1p QoS, 802.1w Rapid Spanning Tree, 802.3ad Link Aggregation, Auto MDI/MDI-X, CLI, HTTP GUI, SSH, SSL, RADIUS, SNMP.  8in Width allows 2 units to be mounted side-by-side in a stand 19in Rack.  Supported SFP modules include 1000Base-SX (1200480E1), 1000Base-LX (1200481E1), 2.5 Gbps MM (1200482G1), 2.5 Gbps SM (1200483G1) and SFP interconnect cable (1200484Gx).  Dual 1U 19in mounting shelf (1700508F1).</t>
  </si>
  <si>
    <t>28 Port Managed Layer 3 Gigabit Ethernet Switch supporting 802.3af &amp; Legacy Power over Ethernet.  Includes 24 - 10/100/1000Base-T access ports and 4 - Enhanced SFP Gigabit (1Gbps/2.5Gbps) Ethernet Ports.  Features include 802.1Q VLANs, GVRP, 802.1p QoS, 802.1w Rapid Spanning Tree, 802.3ad Link Aggregation, Auto MDI/MDI-X, CLI, HTTP GUI, SSH, SSL, RADIUS, SNMP.  Provides up to 15.4 watts/port (370 watts) of 802.3af (PoE) and 802.3at (PoE+) compliant power.  19in Rack mount 1U housing.  Supported SFP modules include 1000Base-SX (1200480E1), 1000Base-LX (1200481E1), 2.5 Gbps MM (1200482G1), 2.5 Gbps SM (1200483G1) and SFP interconnect cable (1200484Gx).</t>
  </si>
  <si>
    <t>28 Port Managed Layer 3 Lite Gigabit Ethernet Switch. Includes 24 -10/100/1000Base-T access ports, 2 - Standard SFP Gigabit Ethernet Ports and 2 - Enhanced (1Gbps/2.5Gbps) SFP ports. Features include 16 Static Routes, 802.1Q VLANs, GVRP, 802.1p QoS, 802.1w Rapid Spanning Tree, 802.3ad Link Aggregation, Auto MDI/MDI-X, CLI, HTTP GUI, SSH, SSL, RADIUS, SNMP. 8in Width allows 2 units to be mounted side-by-side in a stand 19in Rack. Supported SFP modules include1000Base-SX (1200480E1), 1000Base-LX (1200481E1), 2.5 Gbps MM (1200482G1), 2.5 Gbps SM (1200483G1) and SFP interconnect cable (1200484Gx). Dual 1U 19in mounting shelf (1700508F1).</t>
  </si>
  <si>
    <t>28 Port Managed Layer 3 Lite Gigabit Ethernet Switch. Includes 24 -10/100/1000Base-T access ports, 2 - Standard SFP Gigabit Ethernet Ports and 2 - Enhanced (1Gbps/2.5Gbps) SFP ports. Features include 16 Static Routes, 802.1Q VLANs, GVRP, 802.1p QoS, 802.1w Rapid Spanning Tree, 802.3ad Link Aggregation, Auto MDI/MDI-X, CLI, HTTP GUI, SSH, SSL, RADIUS, SNMP. Provides up to 15.4 watts/port (370 watts) of 802.3af (PoE) and 802.3at (PoE+) compliant power. 19in Rackmount 1U housing. Supported SFP modules include1000Base-SX (1200480E1), 1000Base-LX (1200481E1), 2.5 Gbps MM (1200482G1), 2.5 Gbps SM (1200483G1) and SFP interconnect cable (1200484Gx). Full RPS_EPS Support.</t>
  </si>
  <si>
    <t>Provides protection against electromagnetic surges due to lightning or other types of interference for PoE Ethernet Ports on NetVanta PoE products.  This protector device will protect the PoE port while passing PoE to an end device connected to Outside Plant cable.  An optional PoE Injector power supply (1700501F1) can be purchased separately in cases where the device is used with non-PoE Adrian products.</t>
  </si>
  <si>
    <t>28 Port Managed Layer 3 Lite Gigabit Ethernet Switch with ActivReach Ethernet Technology. Includes 24 - Access ports capable of 10/100/1000Base-T or 10/100 ActivReach for PoE/Data Connectivity over long distances of voice-grade cabling (24AWG,CAT3,CAT5), 2 - Standard SFP Gigabit Ethernet Ports and 2 - Enhanced (1Gbps/2.5Gbps) SFP ports. Features include 16 Static Routes, 802.1Q VLANs, GVRP, 802.1p QoS, 802.1w Rapid Spanning Tree, 802.3ad Link Aggregation, Auto MDI/MDI-X, CLI, HTTP GUI, SSH, SSL, RADIUS, SNMP. Provides up to 15.4 watts/port (370 watts) of 802.3af (PoE) compliant power. 19in Rackmount 1U housing. Supported SFP modules include1000 Base-SX (1200480E1), 1000Base-LX (1200481E1), 2.5 Gbps MM (1200482G1), 2.5 Gbps SM (1200483G1) and SFP interconnect cable (1200484Gx). Dual 1U 19in mounting shelf (1700508F1). Full RPS_EPS Support.</t>
  </si>
  <si>
    <t>48 Port Managed Layer 3 Lite Fast Ethernet Switch with quad Gigabit uplinks.  Includes 48 - 10/100Base-T access ports, 2 - combo 1000Base-T/SFP Gigabit Ethernet Ports and 2 - Enhanced (1Gbps/2.5Gbps) SFP ports.  Features include 32 Static Routes, 802.1Q VLANs, GVRP, 802.1p/DiffServ QoS, 802.1w Rapid Spanning Tree, 802.3ad Link Aggregation, Auto MDI/MDI-X, CLI, HTTP GUI, SSH, SSL, RADIUS, SNMP.  19in Rack mount 1U housing.  Supported SFP modules include 1000Base-SX (1200480E1), 1000Base-LX (1200481E1) and SFP interconnect cable (1200484Gx).</t>
  </si>
  <si>
    <t>USB WWAN Network Interface Module (NIM) for NetVanta modular routers and multiservice access routers equipped with a NIM slot. Provides 3G/4G access by plugging in a wireless carriers 3G/4G USB modem. Refer to ADTRAN website for list of compatible 3G/4G USB modems.</t>
  </si>
  <si>
    <t>24 Port Managed Layer 3 Lite Fast Ethernet Switch with quad Gigabit uplinks.  Includes 24 - 10/100Base-T access ports, 2 - combo 1000Base-T/SFP Gigabit Ethernet Ports and 2 - Enhanced (1Gbps/2.5Gbps) SFP ports.   Features include 32 Static Routes,  802.1Q VLANs, GVRP, 802.1p/DiffServ QoS, 802.1w Rapid Spanning Tree, 802.3ad Link Aggregation, Auto MDI/MDI-X, CLI, HTTP GUI, SSH, SSL, RADIUS, SNMP.  19in Rack mount 1U housing.  Supported SFP modules include 1000Base-SX (1200480E1), 1000Base-LX (1200481E1) and SFP interconnect cable (1200484Gx).</t>
  </si>
  <si>
    <t>24 Port Managed Layer 3 Lite Fast Ethernet Switch with quad Gigabit uplinks, supporting 802.3af &amp; Legacy Power over Ethernet.  Includes 24 - 10/100Base-T access ports and 2 - combo 1000Base-T/SFP Gigabit Ethernet Ports and 2 - Enhanced (1Gbps/2.5Gbps) SFP ports.  Features include 32 Static Routes, 802.1Q VLANs, GVRP, 802.1p/DiffServ QoS, 802.1w Rapid Spanning Tree, 802.3ad Link Aggregation, Auto MDI/MDI-X, CLI, HTTP GUI, SSH, SSL, RADIUS, SNMP.  Provides up to 15.4 watts/port (370 watts) of 802.3af compliant power. 19in Rack mount 1U housing.  Supported SFP modules include 1000Base-SX (1200480E1), 1000Base-LX (1200481E1) and SFP interconnect cable (1200484Gx).</t>
  </si>
  <si>
    <t>48 Port Managed Layer 3 Lite Fast Ethernet Switch with quad Gigabit uplinks, supporting 802.3af &amp; Legacy Power over Ethernet.  Includes 48 - 10/100Base-T access ports and 2 - combo 1000Base-T/SFP Gigabit Ethernet Ports and 2 - Enhanced (1Gbps/2.5Gbps) SFP ports.   Features include 32 Static Routes, 802.1Q VLANs, GVRP, 802.1p/DiffServ QoS, 802.1w Rapid Spanning Tree, 802.3ad Link Aggregation, Auto MDI/MDI-X, CLI, HTTP GUI, SSH, SSL, RADIUS, SNMP.  Provides up to 15.4 watts/port (370 watts) of 802.3af compliant power. 19in Rack mount 1U housing.  Supported SFP modules include 1000Base-SX (1200480E1), 1000Base-LX (1200481E1) and SFP interconnect cable (1200484Gx).</t>
  </si>
  <si>
    <t>Installation kit for Total Access 600, 850, 900, 900e, NetVanta 6240, and 6330.  Includes 50 pin male to male amphenol cable, punch down block, and CAT5 Ethernet cable (25ft).</t>
  </si>
  <si>
    <t>12 VDC wall plug power supply w/locking connector.  Converts 120 VAC to 12 VDC for NetVanta products, including NetVanta 150, NetVanta 3120/3130 and NetVanta 3200.</t>
  </si>
  <si>
    <t>1950859G1</t>
  </si>
  <si>
    <t>Pack of 5 Licenses for the IP SoftPhone Client and access to download the software from ADTRANs website.   The IP SoftPhone enables VoIP communication via a PC or laptop and offers familiar call features such as conference, hold, transfer and 4-digit dialing from any location that offers High-Speed Internet Access.  The IP SoftPhone can be installed on a Windows platform running 2000, XP, Vista or 2003.  90-day warranty</t>
  </si>
  <si>
    <t>FOR 2ND GEN TA 900e ONLY. In addition to stateful inspection firewall, B2BUA, SIP proxy, and full featured business class router, the SBC feature pack includes robust features such as SIP header manipulation, media anchoring, and transcoding for normalization between disparate SIP networks.  Supports 50 simultaneous sessions w/900e 2nd Gen.</t>
  </si>
  <si>
    <t>4172633G4US</t>
  </si>
  <si>
    <t>NETVANTA 838 2ND GEN W/ US PWR</t>
  </si>
  <si>
    <t>The NetVanta 838 bundle includes (1) NetVanta 838 NTU (1172633G4) and (1) AC/DC converter for AC powering (1202470E1).</t>
  </si>
  <si>
    <t>OPTI-3 Wallmount Chassis with Redundancy. Includes: P/N 1184001L1 Wallmount Chassis (1), P/N 1184002L5 Controller Cards (2).</t>
  </si>
  <si>
    <t>OPTI-3 Wallmount Chassis with Redundancy. Includes: P/N 1184001L1 Wallmount Chassis (1), P/N 1184002L5 Controller Cards (2), P/N 4184004L1 Battery Backup (1), Power Supply (1).</t>
  </si>
  <si>
    <t>OPTI-3 Rackmount Chassis with Redundancy. Includes: P/N 1184003L1 Rackmount Chassis (1), P/N 1184002L5 Controller Cards (2).</t>
  </si>
  <si>
    <t>OPTI-3 Rackmount Chassis without Redundancy. Includes: P/N 1184003L1 Rackmount Chassis (1), P/N 1184002L5 Controller Card (1), P/N 1184005L1 Blank Faceplate (1).</t>
  </si>
  <si>
    <t>OC-48 Fan Package consists of the following components: 1184501L1 MX Chassis (1), 1184537L1 HFANM Fan Kit (1), 1184538L1 Heat Baffle (1), 1184553L1 HFANM Air Filter (1), and 1184541L1 Fiber Routing Tray (1).</t>
  </si>
  <si>
    <t>Includes: P/N 1186001L1 MX2820 19-in. Chassis (1), P/N 1186003L1 SCU (1), P/N 1186002F1 MUX Card (2).</t>
  </si>
  <si>
    <t>Includes: P/N 1186001L1 MX2820 19-in. Chassis (1), P/N 1186003L1 SCU (1), P/N 1186002F1 MUX Card (14).</t>
  </si>
  <si>
    <t>P/N 1186001L2 MX2820 23-in. Chassis (1), P/N 1186003L1 SCU (1), P/N 1186002F1 MUX Card (2).</t>
  </si>
  <si>
    <t>P/N 1186001L2 MX2820 23-in. Chassis (1), P/N 1186003L1 SCU (1), P/N 1186002F1 MUX Card (4).</t>
  </si>
  <si>
    <t>P/N 1186001L2 MX2820 23-in. Chassis (1), P/N 1186003L1 SCU (1), P/N 1186002F1 MUX Card (6).</t>
  </si>
  <si>
    <t>P/N 1186001L2 MX2820 23-in. Chassis (1), P/N 1186003L1 SCU (1), P/N 1186002F1 MUX Card (8).</t>
  </si>
  <si>
    <t>P/N 1186001L2 MX2820 23-in. Chassis (1), P/N 1186003L1 SCU (1), P/N 1186002F1 MUX Card (10).</t>
  </si>
  <si>
    <t>P/N 1186001L2 MX2820 23-in. Chassis (1), P/N 1186003L1 SCU (1), P/N 1186002F1 MUX Card (12).</t>
  </si>
  <si>
    <t>P/N 1186001L2 MX2820 23-in. Chassis (1), P/N 1186003L1 SCU (1), P/N 1186002F1 MUX Card (14).</t>
  </si>
  <si>
    <t>P/N 1186001L2 MX2820 23-in. Chassis (1), P/N 1186003L1 SCU (1), P/N 1186002F1 MUX Card (16).</t>
  </si>
  <si>
    <t>P/N 1186001L2 MX2820 23-in. Chassis (1), P/N 1186003L1 SCU (1), P/N 1186002F1 MUX Card (18).</t>
  </si>
  <si>
    <t>Includes: P/N 1186001L1, 19-in. Chassis (1), P/N 1186003L1, 24V SCU (1), and P/N 1186002F1, M13 MUX +/- 24V (2).</t>
  </si>
  <si>
    <t>Includes: P/N 1186001L1, 19-in. Chassis (1), P/N 1186003L1, 24V SCU (1), and P/N 1186002F1, M13 MUX +/- 24V (14).</t>
  </si>
  <si>
    <t>24 Port Layer 2 Ethernet Switch with Integral Router.   24 - 48 VDC Compliant w/ NEBS level 1. Combines the functionality of the NetVanta 1224ST and the NetVanta 3205.  Includes 24 - 10/100Base-T access ports, one Combo 1000Base-T/SFP Gigabit Uplink and a single network interface module slot.  Switching features include 802.1Q VLANs, 802.1p/DiffServ QoS, 802.1w Rapid STP, 802.3ad Link Aggregation, and Auto MDI/MDI-X. Routing features include OSPF, RIP, BGP, Frame Relay and PPP WAN Protocols, Stateful Inspection Firewall, optional Modular Dial Backup and VPN.  System level features include CLI, HTTP GUI, SSH, SSL, RADIUS.  19in Rack mount 1U housing.  Supported SFP modules include 1000Base-SX (1200480E1) and 1000Base-LX (1200481E1). Can use any NetVanta 3000 Network Interface Modules (120086xLx), however NEBS compliance is maintained only when using NEBS T1 NIM Module (1200862L2#NEBS). Includes Enhanced Feature Pack, supporting 500 IPSec VPN tunnels.</t>
  </si>
  <si>
    <t>The NetVanta 873 bundle includes (1) NetVanta 873 NTE (1200639G1) and (1) AC/DC w/ US cable (1202470E1) - The NetVanta 873 DS3 EFM to Ethernet is Metro? Ethernet Forum (MEF) compliant, EFM bonded NTU designed for cost-effective deployment of voice and data services supporting up to 3x EFM Bonded DS3s. The NetVanta 873 accepts unchannelized DS3s and delivers 10/100BaseT Ethernet and Gigabit Ethernet for customer LAN extension. The DS3s are terminated in BNC connectors and operate at the standard 44.736 Mbps data rate. The NetVanta 873 provides an aggregate data rate up to 134.208 Mbps over a single EFM bonding group.</t>
  </si>
  <si>
    <t>The NetVanta 832 bundle includes (1) Total Access 832 NTU (1200718E1) and (1) AC/DC converter for AC powering w/ US power cord (1202471G1). Total Access 832, 2-Port Enhanced SHDSL (Annex A/B) Ethernet NTU. This device accepts up to 2 enhanced SHDSL Ports from the network and provides one (1) 10/100 Base-T Ethernet interface to the end customer. This product is MEF Compliant</t>
  </si>
  <si>
    <t>NetVanta 7100, VSMB edition. Supports unto 30 users. A IP PBX with integrated 24 port PoE Switch. Base Chassis includes two NetVanta NIM/VIM module slots, 24 Power over Ethernet 802.3af10/100 access ports, two Combo10/100/1000/SFP Gigabit ports, one10/100 WAN Ethernet port, two analog trunk (FXO) ports, two analog station (FXS) ports, music-on-hold input, paging output, and door relay. Supports 30 SIP phones and includes voicemail (unto 50 hours), auto attendant, call detail records, and e-mail notification/attachment of voicemail. Switch features include 15.4 watts/port PoE (370 watts total), 802.1Q VLANs, 802.1p/DiffServ QoS, 802.1w Rapid STP, 802.3ad Link Aggregation, Auto MDI/MDI-X. System management features include Web GUI, CLI, HTTP/HTTPS GUI, SSH, RADIUS and TACACS+. Supports NetVanta Voice Interface Modules and NetVanta Network Interface Modules. 19inches 1U housing. Rackmount and wall-mount brackets included. 5-year warranty. To have access to this product, partner must hold IPT specialization, or sell along with ADTRAN’s ProServices installation and maintenance services.</t>
  </si>
  <si>
    <t>4200821F2</t>
  </si>
  <si>
    <t>NETVANTA 3448 W/VPN</t>
  </si>
  <si>
    <t>Access router for frame relay and point-to-point connectivity.  Includes modular network interface and 2 integral 10/100BaseT Ethernet ports.  Also includes integrated 8 Port Fully-Managed Layer 2 Ethernet Switch.  Supports all current NetVanta Interface Modules. Features include IP routing, OSPF, BGP, RIP V1 and V2, Static routes, 802.1d Bridging (all protocols), Command Line Interface, Frame Relay and PPP WAN Protocols, optional Modular Dial Backup, SNMP, Telnet, Craft/Console port, TFTP support, stateful inspection firewall.  Desktop or wallmount chassis.  CHASSIS ONLY.  Rackmount brackets included. Includes Enhanced Feature Pack software for IPSec-based VPN supporting DES/3DES/AES encryption and Voice Quality Monitoring for MOS detection, packet loss, jitter and delay. RoHS compliant.</t>
  </si>
  <si>
    <t>4200821F11</t>
  </si>
  <si>
    <t>NETVANTA 3448 POE</t>
  </si>
  <si>
    <t>Access router for frame relay and point-to-point connectivity.  Includes modular network interface and 2 integral 10/100BaseT Ethernet ports.  Also includes integrated 8 Port Fully-Managed Layer 2 Ethernet Switch with Power over Ethernet supporting legacy and 802.3af.  Supports all current NetVanta Interface Modules. Features include IP routing, OSPF, BGP, RIP V1 and V2, Static routes, 802.1d Bridging (all protocols), Command Line Interface, Frame Relay and PPP WAN Protocols, optional Modular Dial Backup, SNMP, Telnet, Craft/Console port, TFTP support, stateful inspection firewall.  Desktop or wallmount chassis.  CHASSIS ONLY.  Rackmount brackets included. RoHS compliant.</t>
  </si>
  <si>
    <t>4200821F12</t>
  </si>
  <si>
    <t>NETVANTA 3448 POE W/VPN</t>
  </si>
  <si>
    <t>Access router for frame relay and point-to-point connectivity.  Includes modular network interface and 2 integral 10/100BaseT Ethernet ports. Also includes integrated 8 Port Fully-Managed Layer 2 Ethernet Switch with Power over Ethernet supporting legacy and 802.3af.  Supports all current NetVanta Interface Modules. Features include IP routing, OSPF, BGP, RIP V1 and V2, Static routes, 802.1d Bridging (all protocols), Command Line Interface, Frame Relay and PPP WAN Protocols, optional Modular Dial Backup, SNMP, Telnet, Craft/Console port, TFTP support, stateful inspection firewall.  Desktop or wallmount chassis.  CHASSIS ONLY.   19in rackmount brackets included.  Includes Enhanced Feature Pack software for IPSec based VPN supporting DES/3DES/AES encryption and Voice Quality Monitoring for MOS detection, packet loss, jitter and delay. RoHS compliant.</t>
  </si>
  <si>
    <t>Modular access router that includes two (2) network interface slots and two (2) integral 10/100BaseT Ethernet ports. Includes Enhanced Feature Pack firmware that provides additional functionality including IPSec VPN capability. 1U metal chassis with 19in rack mount brackets included.</t>
  </si>
  <si>
    <t>Modular access router that includes two (2) network interface slots, two (2) integral 10/100BaseT Ethernet ports, and an integrated eight (8) port fully-managed Layer 2 Ethernet switch with optional Power over Ethernet (PoE) capability. Includes Enhanced Feature Pack firmware that provides additional functionality including IPSec VPN capability. 1U metal chassis with 19in rack mount brackets included.</t>
  </si>
  <si>
    <t>Modular access router that includes two (2) network interface slots, two (2) integral 10/100BaseT Ethernet ports, and an integrated eight (8) port fully-managed Layer 2 Ethernet switch with  Power over Ethernet (PoE) capability included. 1U metal chassis with 19in rack mount brackets included. PoE power supply is 120VAC power only (order 4200824G11#240 for 240VAC power)</t>
  </si>
  <si>
    <t>Modular access router that includes two (2) network interface slots, two (2) integral 10/100BaseT Ethernet ports, and an integrated eight (8) port fully-managed Layer 2 Ethernet switch with  Power over Ethernet (PoE) capability included. Also includes Enhanced Feature Pack firmware that provides additional functionality including IPSec VPN capability. 1U metal chassis with 19in rack mount brackets included. PoE power supply is 120VAC power only (order 4200824G12#240 for 240VAC power)</t>
  </si>
  <si>
    <t>Modular access router that includes an integrated Dual T1 NIM and two (2) integral 10/100BaseT Ethernet ports. Supports all current NetVanta Interface Modules. Desktop, wall mount, or rack mount 1U metal chassis.  19in rack mount brackets and wall mount bracket included.</t>
  </si>
  <si>
    <t>4202825F1</t>
  </si>
  <si>
    <t>4200825E1</t>
  </si>
  <si>
    <t>NV OCTAL POE BNDL, 2ND GEN</t>
  </si>
  <si>
    <t>Includes daughter card and external 48VDC power supply to provide 15.4 W Power over Ethernet capability to the 8 switch ports on existing NetVanta 3448 or NetVanta 3458.RoHS compliant.</t>
  </si>
  <si>
    <t>Access Router with T1 interface and 10/100 BaseT Ethernet port.  Features include: Integrated T1 WAN interface, IP routing, 802.1d Bridging (all protocols), NAT/NAPT, Packet Filtering, DHCP client, server &amp; relay, RIP V1, V2 and Static Routes, ATM support, Support for RFCs: 2364 and 2684, SNMP and Telnet.  Includes G.168 Echo Cancellation and ADPCM (G.726) resources. Replaces PN: 4200600L1#ATM</t>
  </si>
  <si>
    <t>Access Router with built-in T1/FT1 network interface and 10/100 BaseT Ethernet port.  Features include: Integrated T1 CSU/DSU, IP routing, 802.1d Bridging (all protocols), NAT/NAPT, Packet Filtering, DHCP server, RIP V1, V2 and Static Routes, PPP and Frame Relay support, SNMP and Telnet.  Replaces PN: 4200600L1#TDM.</t>
  </si>
  <si>
    <t>A fully redundant M13 mux that is AC/DC powered. Complete w/ redundant controller cards and 1 DC power supply and 1 AC power supply. Unit is 19in or 23in rack mountable and ships w/ one 8-pin to 8-pin modular cable, one modular to DB-9 female adapter. Unit consist of 1 Chassis (1200290L1), 2 Controller Cards (1205288L2),1 DC Power Supply (1202289L2 ) and 1 AC Power Supply (1202289L1).   It also includes the AC/DC Power Charger (1175043L3), power alarm cable (1200657L2).</t>
  </si>
  <si>
    <t>A fully redundant M13 mux that is AC/DC powered. Complete w/ redundant controller cards and 1 DC power supply and 1 AC power supply with a battery backup system. Unit is 19in or 23in rack mountable and ships w/ one 8-pin to 8-pin modular cable, one modular to DB-9 female adapter. Unit consist of 1 Chassis (1200290L1), 2 Controller Cards (1205288L2),1 DC Power Supply (1202289L2 ) and 1 AC Power Supply (1202289L1).   It also includes the AC/DC Power Charger (1175043L3), power alarm cable (1200657L2), and battery backup (1175044L1).</t>
  </si>
  <si>
    <t>M13 Multiplexer. Unit consist of one Chassis (1200290L1), one Controller Card (1205288L2), one AC Power Supply (1202289L1) and one fan faceplate (1200466L1). Fan allows up to 42 units to be stacked in a 7-foot bay.</t>
  </si>
  <si>
    <t>Integrated Access Device with built-in T1/FT1 network interface, DSX-1 interface and 10/100 BaseT Ethernet port.  Features include: Integrated T1 CSU/DSU, IP routing, 802.1d Bridging (all protocols), NAT/NAPT, Packet Filtering, DHCP server, RIP V1, V2 and Static Routes, ATM support, Support for RFCs: 2364 and 2684, SNMP and Telnet.  DSX-1 port supports T1 CAS trunk delivery using VoIP (MGCP) and T1 CAS/PRI trunking over ATM/AAL2 (BLES).  Includes G.168 Echo Cancellation and ADPCM (G.726) resources.</t>
  </si>
  <si>
    <t>Access Router with built-in T1/FT1 network interface, DSX-1 interface and 10/100 BaseT Ethernet port.  Features include: Integrated T1 CSU/DSU, IP routing, 802.1d Bridging (all protocols), NAT/NAPT, Packet Filtering, DHCP server, RIP V1, V2 and Static Routes, PPP and Frame Relay support, SNMP and Telnet.</t>
  </si>
  <si>
    <t>Total Access 624, T1 - T1 network interface, V.35, DSX-1, 10/100 BaseT and IP Router. 24 FXS ports. TDM software loaded. RJ-45 to DB-9 adapter (p/n: 3196ADPT001) available below. This model should be specified for use in Federal Government Applications where TAA compliance is required.</t>
  </si>
  <si>
    <t>Total Access 908e IP Business Gateway- Designed for WAN flexibility using Ethernet or T1 WAN. Includes 1 Gigabit 10/100/1000 BaseT port, two 10/100 BaseT interfaces, four T1 interfaces, 8 FXS ports, and IP Router.  VoIP gateway supports simultaneous Back-to-Back User Agent (B2BUA) and SIP proxy functionality. Includes G.168 Echo Cancellation, support for G.711 and G.729a CODECs and supports up to 60 simultaneous TDM to VoIP call conversions.  Supports VoIP applications using SIP (for analog, PRI, and IP endpoints/PBX) and MGCP (for analog only).  Router features include OSPF, BGP, RIP V1/V2, Static routes, VRRP, multi-VRF, and stateful inspection firewall. OPTIONAL Session Border Controller Feature Pack also available.</t>
  </si>
  <si>
    <t>Total Access 908e IP Business Gateway- Designed for WAN flexibility using Ethernet or T1 WAN. Includes 1 Gigabit 10/100/1000 BaseT port, two 10/100 BaseT interfaces, four T1 interfaces, 8 FXS ports, and IP Router.  Includes lifeline FXO interface. VoIP gateway supports simultaneous Back-to-Back User Agent (B2BUA) and SIP proxy functionality. Includes G.168 Echo Cancellation, support for G.711 and G.729a CODECs and supports up to 60 simultaneous TDM to VoIP call conversions.  Supports VoIP applications using SIP (for analog, PRI, and IP endpoints/PBX) and MGCP (for analog only).  Router features include OSPF, BGP, RIP V1/V2, Static routes, VRRP, multi-VRF, and stateful inspection firewall. OPTIONAL Session Border Controller Feature Pack also available.</t>
  </si>
  <si>
    <t>4243908F2#5</t>
  </si>
  <si>
    <t>TA 908e 5 SESSION SBC</t>
  </si>
  <si>
    <t>Total Access 908e including Session Border Controller Feature Pack. Includes 1 GigE 10/100/1000BaseT interface, 2 10/100BaseT Ethernet, 4 T1 interfaces, 8 FXS ports, and a lifeline FXO port.  In addition to stateful inspection firewall, B2BUA, SIP proxy, and full featured business class router, the SBC feature pack includes robust features such as SIP header manipulation and media anchoring for normalization between disparate SIP networks.  Supports 5 simultaneous sessions.</t>
  </si>
  <si>
    <t>4243908F2#25</t>
  </si>
  <si>
    <t>TA 908e 25 SESSION SBC</t>
  </si>
  <si>
    <t>Total Access 908e including Session Border Controller Feature Pack. Includes 1 GigE 10/100/1000BaseT interface, 2 10/100BaseT Ethernet, 4 T1 interfaces, 8 FXS ports, and a lifeline FXO port.  In addition to stateful inspection firewall, B2BUA, SIP proxy, and full featured business class router, the SBC feature pack includes robust features such as SIP header manipulation and media anchoring for normalization between disparate SIP networks.  Supports 25 simultaneous sessions.</t>
  </si>
  <si>
    <t>4243908F2#50</t>
  </si>
  <si>
    <t>TA 908e 50 SESSION SBC</t>
  </si>
  <si>
    <t>Total Access 908e including Session Border Controller Feature Pack. Includes 1 GigE 10/100/1000BaseT interface, 2 10/100BaseT Ethernet, 4 T1 interfaces, 8 FXS ports, and a lifeline FXO port.  In addition to stateful inspection firewall, B2BUA, SIP proxy, and full featured business class router, the SBC feature pack includes robust features such as SIP header manipulation and media anchoring for normalization between disparate SIP networks.  Supports 50 simultaneous sessions.</t>
  </si>
  <si>
    <t>4243908F2#100</t>
  </si>
  <si>
    <t>TA 908e 100 SESSION SBC</t>
  </si>
  <si>
    <t>Total Access 908e including Session Border Controller Feature Pack. Includes 1 GigE 10/100/1000BaseT interface, 2 10/100BaseT Ethernet, 4 T1 interfaces, 8 FXS ports, and a lifeline FXO port. In addition to stateful inspection firewall, B2BUA, SIP proxy, and full featured business class router, the SBC feature pack includes robust features such as SIP header manipulation and media anchoring for normalization between disparate SIP networks.  Supports 100 simultaneous sessions.</t>
  </si>
  <si>
    <t>Total Access 908e IP Business Gateway- Designed for WAN flexibility using Ethernet or T1 WAN. Includes 1 Gigabit 10/100/1000 BaseT port, two 10/100 BaseT interfaces, four T1 interfaces, 8 FXS ports, and IP Router.  Includes lifeline FXO interface. VoIP gateway supports simultaneous Back-to-Back User Agent (B2BUA) and SIP proxy functionality. Includes G.168 Echo Cancellation, support for G.711 and G.729a CODECs and supports up to 30 simultaneous TDM to VoIP call conversions.  Supports VoIP applications using SIP (for analog, PRI, and IP endpoints/PBX) and MGCP (for analog only).  Router features include OSPF, BGP, RIP V1/V2, Static routes, VRRP, multi-VRF, and stateful inspection firewall.</t>
  </si>
  <si>
    <t>Total Access 916e IP Business Gateway- Designed for WAN flexibility using Ethernet or T1 WAN. Includes 1 Gigabit 10/100/1000 BaseT port, two 10/100 BaseT interfaces, four T1 interfaces, 16 FXS ports, and IP Router.  VoIP gateway supports simultaneous Back-to-Back User Agent (B2BUA) and SIP proxy functionality. Includes G.168 Echo Cancellation, support for G.711 and G.729a CODECs and supports up to 60 simultaneous TDM to VoIP call conversions.  Supports VoIP applications using SIP (for analog, PRI, and IP endpoints/PBX) and MGCP (for analog only).  Router features include OSPF, BGP, RIP V1/V2, Static routes, VRRP, multi-VRF, and stateful inspection firewall. OPTIONAL Session Border Controller Feature Pack also available.</t>
  </si>
  <si>
    <t>Total Access 916e IP Business Gateway- Designed for WAN flexibility using Ethernet or T1 WAN. Includes 1 Gigabit 10/100/1000 BaseT port, two 10/100 BaseT interfaces, four T1 interfaces, 16 FXS ports, and IP Router.  Includes lifeline FXO interface. VoIP gateway supports simultaneous Back-to-Back User Agent (B2BUA) and SIP proxy functionality. Includes G.168 Echo Cancellation, support for G.711 and G.729a CODECs and supports up to 60 simultaneous TDM to VoIP call conversions.  Supports VoIP applications using SIP (for analog, PRI, and IP endpoints/PBX) and MGCP (for analog only).  Router features include OSPF, BGP, RIP V1/V2, Static routes, VRRP, multi-VRF, and stateful inspection firewall. OPTIONAL Session Border Controller Feature Pack also available.</t>
  </si>
  <si>
    <t>4243916F2B</t>
  </si>
  <si>
    <t>TA 916E BATT ENHANCE, GEN3</t>
  </si>
  <si>
    <t>TA 916e Battery Enhanced.  Same functionality as TA 916e with additional BBU functionality so the ADTRAN battery backup system (1175044L1/L2) can be monitored for low battery, missing batter, or replacements needed. Designed for WAN flexibility using Ethernet or T1 WAN. Includes 1 Gigabit 10/100/1000 BaseT port, two 10/100 BaseT interfaces, four T1 interfaces, 16 FXS ports, and IP Router.  Includes lifeline FXO interface. VoIP gateway supports simultaneous Back-to-Back User Agent (B2BUA) and SIP proxy functionality. Includes G.168 Echo Cancellation, support for G.711 and G.729a CODECs and supports up to 60 simultaneous TDM to VoIP call conversions.  Supports VoIP applications using SIP (for analog, PRI, and IP endpoints/PBX) and MGCP (for analog only).  Router features include OSPF, BGP, RIP V1/V2, Static routes, VRRP, multi-VRF, and stateful inspection firewall. OPTIONAL Session Border Controller Feature Pack also available.</t>
  </si>
  <si>
    <t>Total Access 916e IP Business Gateway- Designed for WAN flexibility using Ethernet or T1 WAN. Includes 1 Gigabit 10/100/1000 BaseT port, two 10/100 BaseT interfaces, four T1 interfaces, 16 FXS ports, and IP Router.  Includes lifeline FXO interface. VoIP gateway supports simultaneous Back-to-Back User Agent (B2BUA) and SIP proxy functionality. Includes G.168 Echo Cancellation, support for G.711 and G.729a CODECs and supports up to 30 simultaneous TDM to VoIP call conversions.  Supports VoIP applications using SIP (for analog, PRI, and IP endpoints/PBX) and MGCP (for analog only).  Router features include OSPF, BGP, RIP V1/V2, Static routes, VRRP, multi-VRF, and stateful inspection firewall.</t>
  </si>
  <si>
    <t>Total Access 924e IP Business Gateway- Designed for WAN flexibility using Ethernet or T1 WAN. Includes 1 Gigabit 10/100/1000 BaseT port, two 10/100 BaseT interfaces, four T1 interfaces, 24 FXS ports, and IP Router.  VoIP gateway supports simultaneous Back-to-Back User Agent (B2BUA) and SIP proxy functionality. Includes G.168 Echo Cancellation, support for G.711 and G.729a CODECs and supports up to 60 simultaneous TDM to VoIP call conversions.  Supports VoIP applications using SIP (for analog, PRI, and IP endpoints/PBX) and MGCP (for analog only).  Router features include OSPF, BGP, RIP V1/V2, Static routes, VRRP, multi-VRF, and stateful inspection firewall. OPTIONAL Session Border Controller Feature Pack also available.</t>
  </si>
  <si>
    <t>Total Access 924e IP Business Gateway- Designed for WAN flexibility using Ethernet or T1 WAN. Includes 1 Gigabit 10/100/1000 BaseT port, two 10/100 BaseT interfaces, four T1 interfaces, 24 FXS ports, and IP Router.  Includes lifeline FXO interface. VoIP gateway supports simultaneous Back-to-Back User Agent (B2BUA) and SIP proxy functionality. Includes G.168 Echo Cancellation, support for G.711 and G.729a CODECs and supports up to 60 simultaneous TDM to VoIP call conversions.  Supports VoIP applications using SIP (for analog, PRI, and IP endpoints/PBX) and MGCP (for analog only).  Router features include OSPF, BGP, RIP V1/V2, Static routes, VRRP, multi-VRF, and stateful inspection firewall. OPTIONAL Session Border Controller Feature Pack also available.</t>
  </si>
  <si>
    <t>4243924F2B</t>
  </si>
  <si>
    <t>TA 924E BATT ENHANCE, GEN3</t>
  </si>
  <si>
    <t>TA 924e Battery Enhanced.  Same functionality as TA 924e with additional BBU functionality so the ADTRAN battery backup system (1175044L1/L2) can be monitored for low battery, missing batter, or replacements needed. Designed for WAN flexibility using Ethernet or T1 WAN. Includes 1 Gigabit 10/100/1000 BaseT port, two 10/100 BaseT interfaces, four T1 interfaces, 24 FXS ports, and IP Router.  Includes lifeline FXO interface. VoIP gateway supports simultaneous Back-to-Back User Agent (B2BUA) and SIP proxy functionality. Includes G.168 Echo Cancellation, support for G.711 and G.729a CODECs and supports up to 60 simultaneous TDM to VoIP call conversions.  Supports VoIP applications using SIP (for analog, PRI, and IP endpoints/PBX) and MGCP (for analog only).  Router features include OSPF, BGP, RIP V1/V2, Static routes, VRRP, multi-VRF, and stateful inspection firewall. OPTIONAL Session Border Controller Feature Pack also available.</t>
  </si>
  <si>
    <t>Total Access 924e IP Business Gateway- Designed for WAN flexibility using Ethernet or T1 WAN. Includes 1 Gigabit 10/100/1000 BaseT port, two 10/100 BaseT interfaces, four T1 interfaces, 16 FXS ports, and IP Router.  Includes 9 FXO interfaces (single lifeline FXO and 8 always-on). VoIP gateway supports simultaneous Back-to-Back User Agent (B2BUA) and SIP proxy functionality. Includes G.168 Echo Cancellation, support for G.711 and G.729a CODECs and supports up to 60 simultaneous TDM to VoIP call conversions.  Supports VoIP applications using SIP (for analog, PRI, and IP endpoints/PBX) and MGCP (for analog only).  Router features include OSPF, BGP, RIP V1/V2, Static routes, VRRP, multi-VRF, and stateful inspection firewall. OPTIONAL Session Border Controller Feature Pack also available.</t>
  </si>
  <si>
    <t>Total Access 924e IP Business Gateway- Designed for WAN flexibility using Ethernet or T1 WAN. Includes 1 Gigabit 10/100/1000 BaseT port, two 10/100 BaseT interfaces, four T1 interfaces, 24 FXS ports, and IP Router.  Includes lifeline FXO interface. VoIP gateway supports simultaneous Back-to-Back User Agent (B2BUA) and SIP proxy functionality. Includes G.168 Echo Cancellation, support for G.711 and G.729a CODECs and supports up to 30 simultaneous TDM to VoIP call conversions.  Supports VoIP applications using SIP (for analog, PRI, and IP endpoints/PBX) and MGCP (for analog only).  Router features include OSPF, BGP, RIP V1/V2, Static routes, VRRP, multi-VRF, and stateful inspection firewall.</t>
  </si>
  <si>
    <t>NetVanta 6250 8 FXS IP Business Gateway- ADTRAN’s highest performing IPBG for delivering business services. Includes one combo 10/100/1000 Base-T/SFP Gigabit interface, four 10/100 BaseT interfaces, four T1 interfaces (for WAN or PRI/CAS), 8 FXS ports, and IP Router.  VoIP gateway supports simultaneous Back-to-Back User Agent (B2BUA) and SIP proxy functionality. Includes G.168 Echo Cancellation, support for G.711 and G.729a CODECs and supports up to 72 simultaneous TDM to VoIP call conversions.  Supports VoIP applications using SIP (for analog, PRI, and IP endpoints/PBX) and MGCP (for analog only).  Router features include OSPF, BGP, RIP V1/V2, Static routes, VRRP, multi-VRF, and stateful inspection firewall. OPTIONAL Session Border Controller Feature Pack also available.</t>
  </si>
  <si>
    <t>NetVanta 6250 8 FXS IP Business Gateway- ADTRAN’s highest performing IPBG for delivering business services. Includes one combo 10/100/1000Base-T/SFP Gigabit interface, four 10/100 BaseT interfaces, four T1 interfaces (for WAN or PRI/CAS), 8 FXS ports, and IP Router.   Includes lifeline FXO interface. VoIP gateway supports simultaneous Back-to-Back User Agent (B2BUA) and SIP proxy functionality. Includes G.168 Echo Cancellation, support for G.711 and G.729a CODECs and supports up to 72 simultaneous TDM to VoIP call conversions.  Supports VoIP applications using SIP (for analog, PRI, and IP endpoints/PBX) and MGCP (for analog only).  Router features include OSPF, BGP, RIP V1/V2, Static routes, VRRP, multi-VRF, and stateful inspection firewall. OPTIONAL Session Border Controller Feature Pack also available.</t>
  </si>
  <si>
    <t>4700252F2#5</t>
  </si>
  <si>
    <t>NV6250 8 FXS 5 SESSION SBC</t>
  </si>
  <si>
    <t>NetVanta 6250 8 FXS including Session Border Controller Feature Pack. ADTRAN’s highest performing IPBG for delivering business services. Includes one combo 1000Base-T/SFP Gigabit interface, four 10/100 BaseT interfaces, four T1 interfaces, 8 FXS ports, and IP Router.   Includes lifeline FXO interface.  In addition to stateful inspection firewall, B2BUA, SIP proxy, and full featured business class router, the SBC feature pack includes robust features such as SIP header manipulation and media anchoring for normalization between disparate SIP networks.  Supports 5 simultaneous sessions.</t>
  </si>
  <si>
    <t>4700252F2#25</t>
  </si>
  <si>
    <t>NV 6250 8 FXS 25 SESSION SBC</t>
  </si>
  <si>
    <t>NetVanta 6250 8 FXS including Session Border Controller Feature Pack. ADTRAN’s highest performing IPBG for delivering business services. Includes one combo 1000Base-T/SFP Gigabit interface, four 10/100 BaseT interfaces, four T1 interfaces, 8 FXS ports, and IP Router.   Includes lifeline FXO interface.  In addition to stateful inspection firewall, B2BUA, SIP proxy, and full featured business class router, the SBC feature pack includes robust features such as SIP header manipulation and media anchoring for normalization between disparate SIP networks.  Supports 25 simultaneous sessions.</t>
  </si>
  <si>
    <t>4700252F2#100</t>
  </si>
  <si>
    <t>NV 6250 8 FXS 100 SESSION SBC</t>
  </si>
  <si>
    <t>NetVanta 6250 8 FXS including Session Border Controller Feature Pack. ADTRAN’s highest performing IPBG for delivering business services. Includes one combo 1000Base-T/SFP Gigabit interface, four 10/100 BaseT interfaces, four T1 interfaces, 8 FXS ports, and IP Router.   Includes lifeline FXO interface.  In addition to stateful inspection firewall, B2BUA, SIP proxy, and full featured business class router, the SBC feature pack includes robust features such as SIP header manipulation and media anchoring for normalization between disparate SIP networks.  Supports 100 simultaneous sessions.</t>
  </si>
  <si>
    <t>4700252F2#200</t>
  </si>
  <si>
    <t>NV 6250 8 FXS 200 SESSION SBC</t>
  </si>
  <si>
    <t>NetVanta 6250 8 FXS including Session Border Controller Feature Pack. ADTRAN’s highest performing IPBG for delivering business services. Includes one combo 1000Base-T/SFP Gigabit interface, four 10/100 BaseT interfaces, four T1 interfaces, 8 FXS ports, and IP Router.   Includes lifeline FXO interface.  In addition to stateful inspection firewall, B2BUA, SIP proxy, and full featured business class router, the SBC feature pack includes robust features such as SIP header manipulation and media anchoring for normalization between disparate SIP networks.  Supports 200 simultaneous sessions.</t>
  </si>
  <si>
    <t>NetVanta 6250 16 FXS IP Business Gateway- ADTRAN’s highest performing IPBG for delivering business services. Includes one combo 10/100/1000Base-T/SFP Gigabit interface, four 10/100 BaseT interfaces, four T1 interfaces (for WAN or PRI/CAS), 16 FXS ports, and IP Router.   Includes lifeline FXO interface. VoIP gateway supports simultaneous Back-to-Back User Agent (B2BUA) and SIP proxy functionality. Includes G.168 Echo Cancellation, support for G.711 and G.729a CODECs and supports up to 72 simultaneous TDM to VoIP call conversions.  Supports VoIP applications using SIP (for analog, PRI, and IP endpoints/PBX) and MGCP (for analog only).  Router features include OSPF, BGP, RIP V1/V2, Static routes, VRRP, multi-VRF, and stateful inspection firewall. OPTIONAL Session Border Controller Feature Pack also available.</t>
  </si>
  <si>
    <t>NetVanta 6250 IP Business Gateway- ADTRAN’s highest performing IPBG for delivering business services. Includes one combo 1000Base-T/SFP Gigabit interface, five 10/100 BaseT interfaces, four T1 interfaces, 16 FXS ports, and IP Router.   Includes lifeline FXO interface. VoIP gateway supports simultaneous Back-to-Back User Agent (B2BUA) and SIP proxy functionality. Includes G.168 Echo Cancellation, support for G.711 and G.729a CODECs and supports up to 72 simultaneous TDM to VoIP call conversions.  Supports VoIP applications using SIP (for analog, PRI, and IP endpoints/PBX) and MGCP (for analog only).  Router features include OSPF, BGP, RIP V1/V2, Static routes, VRRP, multi-VRF, and stateful inspection firewall. OPTIONAL Session Border Controller Feature Pack also available.</t>
  </si>
  <si>
    <t>NetVanta 6250 24 FXS IP Business Gateway- ADTRAN’s highest performing IPBG for delivering business services. Includes one combo 10/100/1000Base-T/SFP Gigabit interface, four 10/100 BaseT interfaces, four T1 interfaces (for WAN or PRI/CAS), 24 FXS ports, and IP Router.  VoIP gateway supports simultaneous Back-to-Back User Agent (B2BUA) and SIP proxy functionality. Includes G.168 Echo Cancellation, support for G.711 and G.729a CODECs and supports up to 72 simultaneous TDM to VoIP call conversions.  Supports VoIP applications using SIP (for analog, PRI, and IP endpoints/PBX) and MGCP (for analog only).  Router features include OSPF, BGP, RIP V1/V2, Static routes, VRRP, multi-VRF, and stateful inspection firewall. OPTIONAL Session Border Controller Feature Pack also available.</t>
  </si>
  <si>
    <t>NETVANTA 6250 24 FXS W/LIFELIN</t>
  </si>
  <si>
    <t>NetVanta 6250 24 FXS IP Business Gateway- ADTRAN’s highest performing IPBG for delivering business services. Includes one combo 10/100/1000Base-T/SFP Gigabit interface, four 10/100BaseT interfaces, four T1 interfaces (for WAN or PRI/CAS), 24 FXS ports, and IP Router.   Includes lifeline FXO interface. VoIP gateway supports simultaneous Back-to-Back User Agent (B2BUA) and SIP proxy functionality. Includes G.168 Echo Cancellation, support for G.711 and G.729a CODECs and supports up to 72 simultaneous TDM to VoIP call conversions.  Supports VoIP applications using SIP (for analog, PRI, and IP endpoints/PBX) and MGCP (for analog only).  Router features include OSPF, BGP, RIP V1/V2, Static routes, VRRP, multi-VRF, and stateful inspection firewall. OPTIONAL Session Border Controller Feature Pack also available.</t>
  </si>
  <si>
    <t>NetVanta 6250 IP Business Gateway- ADTRAN’s highest performing IPBG for delivering business services.  Includes one combo 10/100/1000Base-T/SFP Gigabit interface, four 10/100 BaseT interfaces, four T1 interfaces (for WAN or PRI/CAS), 16 FXS ports, and IP Router.  Includes 9 FXO interfaces (single lifeline FXO and 8 always-on). VoIP gateway supports simultaneous Back-to-Back User Agent (B2BUA) and SIP proxy functionality. Includes G.168 Echo Cancellation, support for G.711 and G.729a CODECs and supports up to 72 simultaneous TDM to VoIP call conversions.  Supports VoIP applications using SIP (for analog, PRI, and IP endpoints/PBX) and MGCP (for analog only).  Router features include OSPF, BGP, RIP V1/V2, Static routes, VRRP, multi-VRF, and stateful inspection firewall. OPTIONAL Session Border Controller Feature Pack also available.</t>
  </si>
  <si>
    <t>Fixed-port Ethernet access Router designed for Internet access, MPLS, Ethernet services, VPN connectivity, and Hosted VoIP. Includes 3 integral 10/100/1000BaseT Ethernet interfaces and one USB interface for 3G/4G access. Standards-based eBGP/iBGP, OSPF, RIP V1/V2, static routing and bridging protocols, VRRP and multi-VRF functionality. Full featured QoS mechanism for classification, marking and queuing traffic. Integrated NAT and stateful inspection firewall. Industry standard Command Line Interface, SNMP, Telnet, Craft/Console port, TFTP, SSH, and HTTP management support. 1U-high desktop, wallmount, or rackmount metal housing. Chassis Only - optional mounting brackets sold separately:  19in Rackmount (1700511F1), 19in Dual Mounting Tray (1700508F1), Wall Mount (1200884G1), Dual Wall Mount (1700512F1).  Includes Enhanced Feature Pack software for IPSec-based VPN supporting DES/3DES/AES encryption and Voice Quality Monitoring for MOS detection, packet loss, jitter and delay.</t>
  </si>
  <si>
    <t>4700341F2#5</t>
  </si>
  <si>
    <t>NV 3140 5 SESSION SBC</t>
  </si>
  <si>
    <t>NetVanta 3140 SIP Router including Session Border Controller Feature Pack. Includes 3 10/100/1000BaseT Ethernet interfaces.  In addition to stateful inspection firewall, B2BUA, SIP proxy, and full featured business class router, the SBC feature pack includes robust features such as SIP header manipulation and media anchoring for normalization between disparate SIP networks. Supports 5 simultaneous sessions.</t>
  </si>
  <si>
    <t>4700341F2#10</t>
  </si>
  <si>
    <t>NV 3140 10 SESSION SBC</t>
  </si>
  <si>
    <t>NetVanta 3140 SIP Router including Session Border Controller Feature Pack. Includes 3 10/100/1000BaseT Ethernet interfaces.  In addition to stateful inspection firewall, B2BUA, SIP proxy, and full featured business class router, the SBC feature pack includes robust features such as SIP header manipulation and media anchoring for normalization between disparate SIP networks. Supports 10 simultaneous sessions.</t>
  </si>
  <si>
    <t>4700341F2#25</t>
  </si>
  <si>
    <t>NV 3140 25 SESSION SBC</t>
  </si>
  <si>
    <t>NetVanta 3140 SIP Router including Session Border Controller Feature Pack. Includes 3 10/100/1000BaseT Ethernet interfaces.  In addition to stateful inspection firewall, B2BUA, SIP proxy, and full featured business class router, the SBC feature pack includes robust features such as SIP header manipulation and media anchoring for normalization between disparate SIP networks. Supports 25 simultaneous sessions.</t>
  </si>
  <si>
    <t>4700341F2#50</t>
  </si>
  <si>
    <t>NV 3140 50 SESSION SBC</t>
  </si>
  <si>
    <t>NetVanta 3140 SIP Router including Session Border Controller Feature Pack. Includes 3 10/100/1000BaseT Ethernet interfaces.  In addition to stateful inspection firewall, B2BUA, SIP proxy, and full featured business class router, the SBC feature pack includes robust features such as SIP header manipulation and media anchoring for normalization between disparate SIP networks. Supports 50 simultaneous sessions.</t>
  </si>
  <si>
    <t>4700341F2#100</t>
  </si>
  <si>
    <t>NV 3140 100 SESSION SBC</t>
  </si>
  <si>
    <t>NetVanta 3140 SIP Router including Session Border Controller Feature Pack. Includes 3 10/100/1000BaseT Ethernet interfaces.  In addition to stateful inspection firewall, B2BUA, SIP proxy, and full featured business class router, the SBC feature pack includes robust features such as SIP header manipulation and media anchoring for normalization between disparate SIP networks. Supports 100 simultaneous sessions.</t>
  </si>
  <si>
    <t>4700341F2#300</t>
  </si>
  <si>
    <t>NV 3140 300 SESSION SBC</t>
  </si>
  <si>
    <t>NetVanta 3140 SIP Router including Session Border Controller Feature Pack. Includes 3 10/100/1000BaseT Ethernet interfaces.  In addition to stateful inspection firewall, B2BUA, SIP proxy, and full featured business class router, the SBC feature pack includes robust features such as SIP header manipulation and media anchoring for normalization between disparate SIP networks. Supports 300 simultaneous sessions.</t>
  </si>
  <si>
    <t>Redundant and External Power Supply for NetVanta 1500 and 1600 series Ethernet Switches.  Includes 3 - Redundant Power Supply ports capable of delivering 12V backup power to one of up to 3 connected switches and 1 - External Power Supply port capable of delivering 370W of 802.3af (PoE) or 802.3at (PoE+) compliant power to capable switches.  Includes 2M RPS Cable (1700532F1). </t>
  </si>
  <si>
    <t>Redundant and External Power Supply for NetVanta 1500 and 1600 series Ethernet Switches.  Includes 3 - Redundant Power Supply ports capable of delivering 12V backup power to one of up to 3 connected switches and 1 - External Power Supply port capable of delivering 370W of 802.3af (PoE) or 802.3at (PoE+) compliant power to capable switches.  Includes 2M EPS Cable (1700533F1). </t>
  </si>
  <si>
    <t>48 Port Managed Layer 3 Gigabit Ethernet Switch with optional 10GigE uplinks. Includes 48 - Copper Gigabit (1000Base-T) access ports and 2 - High Speed Expansion Slots. Features include 802.1Q VLANs, GVRP, 802.1p QoS, 802.1w Rapid Spanning Tree, 802.3ad Link Aggregation, Auto MDI/MDI-X, CLI, HTTP GUI, SSH, SSL, RADIUS, SNMP. 19in Rackmount 1U housing. Includes AC power supply. Supported expansion modules: Dual Stacking XIM (4700470F1, 4700470F2, 4700470F5), Dual SFP XIM (1700473F1), Dual SFP+ XIM (1700471F1).</t>
  </si>
  <si>
    <t>48 Port Managed Layer 3 Gigabit Ethernet Switch with optional 10GigE uplink and 802.3af and Legacy Power over Ethernet. Includes 48 - Copper Gigabit (1000Base-T) access ports and 2 - High Speed Expansion Slots. Provides up to 370 watts of 802.3af compliant power. Features include 802.1Q VLANs, GVRP, 802.1p QoS, 802.1w Rapid Spanning Tree, 802.3ad Link Aggregation, Auto MDI/MDI-X, CLI, HTTP GUI, SSH, SSL, RADIUS, SNMP. 19in Rackmount 1U housing. Includes AC PoE power supply. Supported expansion modules: Dual Stacking XIM (4700470F1, 4700470F2, 4700470F5), Dual SFP XIM (1700473F1), Dual SFP+ XIM (1700471F1).</t>
  </si>
  <si>
    <t>Provides protection against electromagnetic surges due to lightning or other types of interference for Ethernet Ports configured for ActivReach with the NetVanta 1235P/1535P (1700595G10/1702595G10), when connected to Outside Plant Cabling.  To be used with outside plant cable when running ActivReach on two back to back NetVanta 1235P/1535P., Includes 2 – 1702595G16 ActivReach Port Protection Devices for protecting both ends of an Outside Plant installation.  Not suitable for use with the ActivReach Media Converter (1702595G12).  Not for use with standard Ethernet ports (instead use 4700502G1).</t>
  </si>
  <si>
    <t>NetVanta 6240 IP Business Gateway. Includes four T1 interfaces, 8 FXS ports, two 10/100 BaseT interfaces, and full-featured AOS IP Router.  Includes G.168 Echo Cancellation and support for G.711 and G.729a CODECs and supports up to 30 simultaneous TDM to VoIP call conversions.  Supports VoIP applications using SIP/MGCP and supports voice quality for all VoIP traffic through the NetVanta 6240.  Router features include stateful inspection firewall, OSPF BGP, RIP V1 and V2, Static routes, 802.1d Bridging (all protocols), CLI, FR, MLFR, PPP, PPPoE, and MLPPP WAN Protocols.</t>
  </si>
  <si>
    <t>NetVanta 6240 IP Business Gateway. Includes four T1 interfaces, 8 FXS ports, two 10/100 BaseT interfaces, 2 FXO ports, and full-featured AOS IP Router.  Includes G.168 Echo Cancellation and support for G.711 and G.729a CODECs and supports up to 30 simultaneous TDM to VoIP call conversions.  Supports VoIP applications using SIP/MGCP and supports voice quality for all VoIP traffic through the NetVanta 6240.  Router features include stateful inspection firewall, OSPF BGP, RIP V1 and V2, Static routes, 802.1d Bridging (all protocols), CLI, FR, MLFR, PPP, PPPoE, and MLPPP WAN Protocols.</t>
  </si>
  <si>
    <t>NetVanta 6240 IP Business Gateway. Includes four T1 interfaces, 8 FXS ports, two 10/100 BaseT interfaces, and full-featured AOS IP Router.  Includes G.168 Echo Cancellation and support for G.711 and G.729a CODECs and supports up to 60 simultaneous TDM to VoIP call conversions.  Supports VoIP applications using SIP/MGCP and supports voice quality for all VoIP traffic through the NetVanta 6240.  Router features include stateful inspection firewall, OSPF BGP, RIP V1 and V2, Static routes, 802.1d Bridging (all protocols), CLI, FR, MLFR, PPP, PPPoE, and MLPPP WAN Protocols.</t>
  </si>
  <si>
    <t>NetVanta 6240 IP Business Gateway. Includes four T1 interfaces, 8 FXS ports, two 10/100 BaseT interfaces, 2 FXO ports, and full-featured AOS IP Router.  Includes G.168 Echo Cancellation and support for G.711 and G.729a CODECs and supports up to 60 simultaneous TDM to VoIP call conversions.  Supports VoIP applications using SIP/MGCP and supports voice quality for all VoIP traffic through the NetVanta 6240.  Router features include stateful inspection firewall, OSPF BGP, RIP V1 and V2, Static routes, 802.1d Bridging (all protocols), CLI, FR, MLFR, PPP, PPPoE, and MLPPP WAN Protocols.</t>
  </si>
  <si>
    <t>NetVanta 6240 IP Business Gateway. Includes four T1 interfaces, 16 FXS ports, two 10/100 BaseT interfaces, and full-featured AOS IP Router.  Includes G.168 Echo Cancellation and support for G.711 and G.729a CODECs and supports up to 30 simultaneous TDM to VoIP call conversions.  Supports VoIP applications using SIP/MGCP and supports voice quality for all VoIP traffic through the NetVanta 6240.  Router features include stateful inspection firewall, OSPF BGP, RIP V1 and V2, Static routes, 802.1d Bridging (all protocols), CLI, FR, MLFR, PPP, PPPoE, and MLPPP WAN Protocols.</t>
  </si>
  <si>
    <t>NetVanta 6240 IP Business Gateway. Includes four T1 interfaces, 16 FXS ports, two 10/100 BaseT interfaces, 2 FXO ports, and full-featured AOS IP Router.  Includes G.168 Echo Cancellation and support for G.711 and G.729a CODECs and supports up to 30 simultaneous TDM to VoIP call conversions.  Supports VoIP applications using SIP/MGCP and supports voice quality for all VoIP traffic through the NetVanta 6240.  Router features include stateful inspection firewall, OSPF BGP, RIP V1 and V2, Static routes, 802.1d Bridging (all protocols), CLI, FR, MLFR, PPP, PPPoE, and MLPPP WAN Protocols.</t>
  </si>
  <si>
    <t>NetVanta 6240 IP Business Gateway. Includes four T1 interfaces, 16 FXS ports, two 10/100 BaseT interfaces, and full-featured AOS IP Router.  Includes G.168 Echo Cancellation and support for G.711 and G.729a CODECs and supports up to 60 simultaneous TDM to VoIP call conversions.  Supports VoIP applications using SIP/MGCP and supports voice quality for all VoIP traffic through the NetVanta 6240.  Router features include stateful inspection firewall, OSPF BGP, RIP V1 and V2, Static routes, 802.1d Bridging (all protocols), CLI, FR, MLFR, PPP, PPPoE, and MLPPP WAN Protocols.</t>
  </si>
  <si>
    <t>NetVanta 6240 IP Business Gateway. Includes four T1 interfaces, 16 FXS ports, two 10/100 BaseT interfaces, 2 FXO ports, and full-featured AOS IP Router.  Includes G.168 Echo Cancellation and support for G.711 and G.729a CODECs and supports up to 60 simultaneous TDM to VoIP call conversions.  Supports VoIP applications using SIP/MGCP and supports voice quality for all VoIP traffic through the NetVanta 6240.  Router features include stateful inspection firewall, OSPF BGP, RIP V1 and V2, Static routes, 802.1d Bridging (all protocols), CLI, FR, MLFR, PPP, PPPoE, and MLPPP WAN Protocols.</t>
  </si>
  <si>
    <t>NetVanta 6240 IP Business Gateway. Includes four T1 interfaces, 24 FXS ports, two 10/100 BaseT interfaces, and full-featured AOS IP Router.  Includes G.168 Echo Cancellation and support for G.711 and G.729a CODECs and supports up to 30 simultaneous TDM to VoIP call conversions.  Supports VoIP applications using SIP/MGCP and supports voice quality for all VoIP traffic through the NetVanta 6240.  Router features include stateful inspection firewall, OSPF BGP, RIP V1 and V2, Static routes, 802.1d Bridging (all protocols), CLI, FR, MLFR, PPP, PPPoE, and MLPPP WAN Protocols.</t>
  </si>
  <si>
    <t>NetVanta 6240 IP Business Gateway. Includes four T1 interfaces, 24 FXS ports, two 10/100 BaseT interfaces, 2 FXO ports, and full-featured AOS IP Router.  Includes G.168 Echo Cancellation and support for G.711 and G.729a CODECs and supports up to 30 simultaneous TDM to VoIP call conversions.  Supports VoIP applications using SIP/MGCP and supports voice quality for all VoIP traffic through the NetVanta 6240.  Router features include stateful inspection firewall, OSPF BGP, RIP V1 and V2, Static routes, 802.1d Bridging (all protocols), CLI, FR, MLFR, PPP, PPPoE, and MLPPP WAN Protocols.</t>
  </si>
  <si>
    <t>NetVanta 6240 IP Business Gateway. Includes four T1 interfaces, 24 FXS ports, two 10/100 BaseT interfaces, and full-featured AOS IP Router.  Includes G.168 Echo Cancellation and support for G.711 and G.729a CODECs and supports up to 60 simultaneous TDM to VoIP call conversions.  Supports VoIP applications using SIP/MGCP and supports voice quality for all VoIP traffic through the NetVanta 6240.  Router features include stateful inspection firewall, OSPF BGP, RIP V1 and V2, Static routes, 802.1d Bridging (all protocols), CLI, FR, MLFR, PPP, PPPoE, and MLPPP WAN Protocols.</t>
  </si>
  <si>
    <t>NetVanta 6240 IP Business Gateway. Includes four T1 interfaces, 24 FXS ports, two 10/100 BaseT interfaces, 2 FXO ports, and full-featured AOS IP Router.  Includes G.168 Echo Cancellation and support for G.711 and G.729a CODECs and supports up to 60 simultaneous TDM to VoIP call conversions.  Supports VoIP applications using SIP/MGCP and supports voice quality for all VoIP traffic through the NetVanta 6240.  Router features include stateful inspection firewall, OSPF BGP, RIP V1 and V2, Static routes, 802.1d Bridging (all protocols), CLI, FR, MLFR, PPP, PPPoE, and MLPPP WAN Protocols.</t>
  </si>
  <si>
    <t>NetVanta 6240 IP Business Gateway. Includes four T1 interfaces, 16 FXS ports, two 10/100 BaseT interfaces, 10 FXO ports, and full-featured AOS IP Router.  Includes G.168 Echo Cancellation and support for G.711 and G.729a CODECs and supports up to 30 simultaneous TDM to VoIP call conversions.  Supports VoIP applications using SIP/MGCP and supports voice quality for all VoIP traffic through the NetVanta 6240.  Router features include stateful inspection firewall, OSPF BGP, RIP V1 and V2, Static routes, 802.1d Bridging (all protocols), CLI, FR, MLFR, PPP, PPPoE, and MLPPP WAN Protocols.</t>
  </si>
  <si>
    <t>NetVanta 6240 IP Business Gateway. Includes four T1 interfaces, 16 FXS ports, two 10/100 BaseT interfaces, 10 FXO ports, and full-featured AOS IP Router.  Includes G.168 Echo Cancellation and support for G.711 and G.729a CODECs and supports up to 60 simultaneous TDM to VoIP call conversions.  Supports VoIP applications using SIP/MGCP and supports voice quality for all VoIP traffic through the NetVanta 6240.  Router features include stateful inspection firewall, OSPF BGP, RIP V1 and V2, Static routes, 802.1d Bridging (all protocols), CLI, FR, MLFR, PPP, PPPoE, and MLPPP WAN Protocols.</t>
  </si>
  <si>
    <t>17025660F1</t>
  </si>
  <si>
    <t>28 Port Managed Layer 3 Lite Gigabit Ethernet Switch. Includes 24 -10/100/1000Base-T access ports, 4  SFP+ 10GigE uplink Ethernet Ports  capable of 1 Gbps and 10 Gbps. Features include 16 Static Routes, 802.1Q VLANs, GVRP, 802.1p QoS, 802.1w Rapid Spanning Tree, 802.3ad Link Aggregation, Auto MDI/MDI-X, CLI, HTTP GUI, SSH, SSL, RADIUS, SNMP.19in Rackmount 1U housing. Supported SFP modules include 1000Base-SX (1200480E1), 1000Base-LX (1200481E1) and SFP interconnect cable (1200484Gx). Supported SFP+ modules  include 10GBase-SR (1700485F1), 10GBase-LR (1700486F1) and SFP+ interconnect cable (1710484Fx)</t>
  </si>
  <si>
    <t>28 Port Managed Layer 3 Lite Gigabit Ethernet Switch. Includes 24 -10/100/1000Base-T access ports, 4 SFP+ 10GigE uplink Ethernet Ports  capable of 1 Gbps and 10 Gbps.. Features include 16 Static Routes, 802.1Q VLANs, GVRP, 802.1p QoS, 802.1w Rapid Spanning Tree, 802.3ad Link Aggregation, Auto MDI/MDI-X, CLI, HTTP GUI, SSH, SSL, RADIUS, SNMP. Provides up to 25.5 watts/port (370 watts maximum for entire switch) of 802.3af (PoE) and 802.3at (PoE+) compliant power. 19in Rackmount 1U housing. Supported SFP modules include 1000Base-SX (1200480E1), 1000Base-LX (1200481E1) and SFP interconnect cable (1200484Gx). Supported SFP+ modules  include 10GBase-SR (1700485F1), 10GBase-LR (1700486F1) and SFP+ interconnect cable (1710484Fx)</t>
  </si>
  <si>
    <t>52 Port Managed Layer 3 Lite Gigabit Ethernet Switch. Includes 48 -10/100/1000Base-T access ports, 4  SFP+ 10GigE uplink Ethernet Ports  capable of 1 Gbps and 10 Gbps. Features include 16 Static Routes, 802.1Q VLANs, GVRP, 802.1p QoS, 802.1w Rapid Spanning Tree, 802.3ad Link Aggregation, Auto MDI/MDI-X, CLI, HTTP GUI, SSH, SSL, RADIUS, SNMP.19in Rackmount 1U housing. Supported SFP modules include 1000Base-SX (1200480E1), 1000Base-LX (1200481E1) and SFP interconnect cable (1200484Gx). Supported SFP+ modules  include 10GBase-SR (1700485F1), 10GBase-LR (1700486F1) and SFP+ interconnect cable (1710484Fx)</t>
  </si>
  <si>
    <t>52 Port Managed Layer 3 Lite Gigabit Ethernet Switch. Includes 48 -10/100/1000Base-T access ports, 4  SFP+ 10GigE uplink Ethernet Ports  capable of 1 Gbps and 10 Gbps. Features include 16 Static Routes, 802.1Q VLANs, GVRP, 802.1p QoS, 802.1w Rapid Spanning Tree, 802.3ad Link Aggregation, Auto MDI/MDI-X, CLI, HTTP GUI, SSH, SSL, RADIUS, SNMP. Provides up to 25.5 watts/port (370 watts maximum for entire switch) of 802.3af (PoE) and 802.3at (PoE+) compliant power. 19in Rackmount 1U housing. Supported SFP modules include 1000Base-SX (1200480E1), 1000Base-LX (1200481E1) and SFP interconnect cable (1200484Gx). Supported SFP+ modules  include 10GBase-SR (1700485F1), 10GBase-LR (1700486F1) and SFP+ interconnect cable (1710484Fx)</t>
  </si>
  <si>
    <t>18101001F1</t>
  </si>
  <si>
    <t>MGMT APP CAPTIVE PORTAL RESI</t>
  </si>
  <si>
    <t>CN NETWORK MANAGEMENT</t>
  </si>
  <si>
    <t>The management application for FTTP Subscriber Automation leverages a Captive Portal interface to provide installation technicians an intuitive GUI-driven interface to quickly enable service turn-up. The application must be accompanied with an appropriate service bundle solution.</t>
  </si>
  <si>
    <t>18110001F1</t>
  </si>
  <si>
    <t>MGMT FEE ACTIVATE PER SUBSCRBR</t>
  </si>
  <si>
    <t>The management fee activate device item is a one-time per ONT activation fee that provides a record of new ONT activations over a set period of time. This is specific to the activation of new subscriber ONTs within the network.</t>
  </si>
  <si>
    <t>47004660F1#5</t>
  </si>
  <si>
    <t>NV 4660 5 SESSION SBC</t>
  </si>
  <si>
    <t>NetVanta 4660 Carrier Ethernet Customer Edge Router.  Integrated device for layer 2 and layer 3 termination, including IP VPN and ELAN services.  Includes 5 Gigabit Ethernets (4 combo, 1 fiber). Supports Carrier Ethernet WAN access modules for terminating VDSL, SHDSL, and T1 EFM. (Modules sold separately). In addition to stateful inspection firewall, B2BUA, SIP proxy, and full featured business class router, the SBC feature pack includes robust features such as SIP header manipulation and media anchoring for normalization between disparate SIP networks. Supports 5 simultaneous sessions.</t>
  </si>
  <si>
    <t>47004660F1#25</t>
  </si>
  <si>
    <t>NV 4660 25 SESSION SBC</t>
  </si>
  <si>
    <t>NetVanta 4660 Carrier Ethernet Customer Edge Router.  Integrated device for layer 2 and layer 3 termination, including IP VPN and ELAN services.  Includes 5 Gigabit Ethernets (4 combo, 1 fiber). Supports Carrier Ethernet WAN access modules for terminating VDSL, SHDSL, and T1 EFM. (Modules sold separately). In addition to stateful inspection firewall, B2BUA, SIP proxy, and full featured business class router, the SBC feature pack includes robust features such as SIP header manipulation and media anchoring for normalization between disparate SIP networks. Supports 25 simultaneous sessions.</t>
  </si>
  <si>
    <t>47004660F1#100</t>
  </si>
  <si>
    <t>NV 4660 100 SESSION SBC</t>
  </si>
  <si>
    <t>NetVanta 4660 Carrier Ethernet Customer Edge Router.  Integrated device for layer 2 and layer 3 termination, including IP VPN and ELAN services.  Includes 5 Gigabit Ethernets (4 combo, 1 fiber). Supports Carrier Ethernet WAN access modules for terminating VDSL, SHDSL, and T1 EFM. (Modules sold separately). In addition to stateful inspection firewall, B2BUA, SIP proxy, and full featured business class router, the SBC feature pack includes robust features such as SIP header manipulation and media anchoring for normalization between disparate SIP networks. Supports 100 simultaneous sessions.</t>
  </si>
  <si>
    <t>47004660F1#300</t>
  </si>
  <si>
    <t>NV 4660 300 SESSION SBC</t>
  </si>
  <si>
    <t>NetVanta 4660 Carrier Ethernet Customer Edge Router.  Integrated device for layer 2 and layer 3 termination, including IP VPN and ELAN services.  Includes 5 Gigabit Ethernets (4 combo, 1 fiber). Supports Carrier Ethernet WAN access modules for terminating VDSL, SHDSL, and T1 EFM. (Modules sold separately). In addition to stateful inspection firewall, B2BUA, SIP proxy, and full featured business class router, the SBC feature pack includes robust features such as SIP header manipulation and media anchoring for normalization between disparate SIP networks. Supports 300 simultaneous sessions.</t>
  </si>
  <si>
    <t>47005660F1#5</t>
  </si>
  <si>
    <t>NV 5660 5 SESSION SBC</t>
  </si>
  <si>
    <t>NetVanta 5660 Carrier Ethernet Customer Edge Router.  Integrated device for layer 2 and layer 3 termination, including IP VPN and ELAN services.  Includes 5 Gigabit Ethernets (4 combo, 1 fiber). Supports Carrier Ethernet WAN access modules for terminating VDSL, SHDSL, and T1 EFM. (Modules sold separately). In addition to stateful inspection firewall, B2BUA, SIP proxy, and full featured business class router, the SBC feature pack includes robust features such as SIP header manipulation and media anchoring for normalization between disparate SIP networks. Supports 5 simultaneous sessions.</t>
  </si>
  <si>
    <t>47005660F1#25</t>
  </si>
  <si>
    <t>NV 5660 25 SESSION SBC</t>
  </si>
  <si>
    <t>NetVanta 5660 Carrier Ethernet Customer Edge Router.  Integrated device for layer 2 and layer 3 termination, including IP VPN and ELAN services.  Includes 5 Gigabit Ethernets (4 combo, 1 fiber). Supports Carrier Ethernet WAN access modules for terminating VDSL, SHDSL, and T1 EFM. (Modules sold separately). In addition to stateful inspection firewall, B2BUA, SIP proxy, and full featured business class router, the SBC feature pack includes robust features such as SIP header manipulation and media anchoring for normalization between disparate SIP networks. Supports 25 simultaneous sessions.</t>
  </si>
  <si>
    <t>47005660F1#100</t>
  </si>
  <si>
    <t>NV 5660 100 SESSION SBC</t>
  </si>
  <si>
    <t>NetVanta 5660 Carrier Ethernet Customer Edge Router.  Integrated device for layer 2 and layer 3 termination, including IP VPN and ELAN services.  Includes 5 Gigabit Ethernets (4 combo, 1 fiber). Supports Carrier Ethernet WAN access modules for terminating VDSL, SHDSL, and T1 EFM. (Modules sold separately). In addition to stateful inspection firewall, B2BUA, SIP proxy, and full featured business class router, the SBC feature pack includes robust features such as SIP header manipulation and media anchoring for normalization between disparate SIP networks. Supports 100 simultaneous sessions.</t>
  </si>
  <si>
    <t>47005660F1#300</t>
  </si>
  <si>
    <t>NV 5660 300 SESSION SBC</t>
  </si>
  <si>
    <t>NetVanta 5660 Carrier Ethernet Customer Edge Router.  Integrated device for layer 2 and layer 3 termination, including IP VPN and ELAN services.  Includes 5 Gigabit Ethernets (4 combo, 1 fiber). Supports Carrier Ethernet WAN access modules for terminating VDSL, SHDSL, and T1 EFM. (Modules sold separately). In addition to stateful inspection firewall, B2BUA, SIP proxy, and full featured business class router, the SBC feature pack includes robust features such as SIP header manipulation and media anchoring for normalization between disparate SIP networks. Supports 300 simultaneous sessions.</t>
  </si>
  <si>
    <t>47006362F1#5</t>
  </si>
  <si>
    <t>NV 6360 8 FXS 5 SESSION SBC</t>
  </si>
  <si>
    <t>NetVanta 6360 Carrier Ethernet Customer Edge IP Business Gateway.  Integrated device for layer 2 and layer 3 service termination, including SIP gateway functionality.  Includes 8 FXS ports, 1 lifeline FXO interface, 2 E1/PRI/PRA interfaces, and 5 Gigabit Ethernets (1 combo, 1 fiber, and 3 copper). Supports Carrier Ethernet WAN access modules for terminating VDSL, SHDSL, and T1 EFM. (Modules sold separately).  In addition to stateful inspection firewall, B2BUA, SIP proxy, and full featured business class router, the SBC feature pack includes robust features such as SIP header manipulation and media anchoring for normalization between disparate SIP networks. Supports 5 simultaneous sessions.</t>
  </si>
  <si>
    <t>47006362F1#25</t>
  </si>
  <si>
    <t>NV 6360 8 FXS 25 SESSION SBC</t>
  </si>
  <si>
    <t>NetVanta 6360 Carrier Ethernet Customer Edge IP Business Gateway.  Integrated device for layer 2 and layer 3 service termination, including SIP gateway functionality.  Includes 8 FXS ports, 1 lifeline FXO interface, 2 E1/PRI/PRA interfaces, and 5 Gigabit Ethernets (1 combo, 1 fiber, and 3 copper). Supports Carrier Ethernet WAN access modules for terminating VDSL, SHDSL, and T1 EFM. (Modules sold separately).  In addition to stateful inspection firewall, B2BUA, SIP proxy, and full featured business class router, the SBC feature pack includes robust features such as SIP header manipulation and media anchoring for normalization between disparate SIP networks. Supports 25 simultaneous sessions.</t>
  </si>
  <si>
    <t>47006362F1#100</t>
  </si>
  <si>
    <t>NV 6360 8 FXS 100 SESSION SBC</t>
  </si>
  <si>
    <t>NetVanta 6360 Carrier Ethernet Customer Edge IP Business Gateway.  Integrated device for layer 2 and layer 3 service termination, including SIP gateway functionality.  Includes 8 FXS ports, 1 lifeline FXO interface, 2 E1/PRI/PRA interfaces, and 5 Gigabit Ethernets (1 combo, 1 fiber, and 3 copper). Supports Carrier Ethernet WAN access modules for terminating VDSL, SHDSL, and T1 EFM. (Modules sold separately).  In addition to stateful inspection firewall, B2BUA, SIP proxy, and full featured business class router, the SBC feature pack includes robust features such as SIP header manipulation and media anchoring for normalization between disparate SIP networks. Supports 100 simultaneous sessions.</t>
  </si>
  <si>
    <t>47006362F1#200</t>
  </si>
  <si>
    <t>NV 6360 8 FXS 200 SESSION SBC</t>
  </si>
  <si>
    <t>NetVanta 6360 Carrier Ethernet Customer Edge IP Business Gateway.  Integrated device for layer 2 and layer 3 service termination, including SIP gateway functionality.  Includes 8 FXS ports, 1 lifeline FXO interface, 2 E1/PRI/PRA interfaces, and 5 Gigabit Ethernets (1 combo, 1 fiber, and 3 copper). Supports Carrier Ethernet WAN access modules for terminating VDSL, SHDSL, and T1 EFM. (Modules sold separately).  In addition to stateful inspection firewall, B2BUA, SIP proxy, and full featured business class router, the SBC feature pack includes robust features such as SIP header manipulation and media anchoring for normalization between disparate SIP networks. Supports 200 simultaneous sessions.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</si>
</sst>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m\/d\/yyyy"/>
  </numFmts>
  <fonts count="7" x14ac:knownFonts="1">
    <font>
      <sz val="10"/>
      <name val="Arial"/>
      <family val="2"/>
    </font>
    <font>
      <sz val="10"/>
      <name val="Arial"/>
      <family val="2"/>
    </font>
    <font>
      <b/>
      <sz val="9"/>
      <name val="Times New Roman"/>
      <family val="1"/>
    </font>
    <font>
      <b/>
      <sz val="8"/>
      <color indexed="63"/>
      <name val="Tahoma"/>
      <family val="2"/>
    </font>
    <font>
      <sz val="8"/>
      <color indexed="63"/>
      <name val="Tahoma"/>
      <family val="2"/>
    </font>
    <font>
      <sz val="8"/>
      <name val="Tahoma"/>
      <family val="2"/>
    </font>
    <font>
      <sz val="8"/>
      <color indexed="63"/>
      <name val="Tahoma"/>
    </font>
  </fonts>
  <fills count="4">
    <fill>
      <patternFill patternType="none"/>
    </fill>
    <fill>
      <patternFill patternType="gray125"/>
    </fill>
    <fill>
      <patternFill patternType="gray0625"/>
    </fill>
    <fill>
      <patternFill patternType="solid">
        <fgColor indexed="9"/>
        <bgColor indexed="64"/>
      </patternFill>
    </fill>
  </fills>
  <borders count="3">
    <border>
      <left/>
      <right/>
      <top/>
      <bottom/>
      <diagonal/>
    </border>
    <border>
      <left style="double">
        <color indexed="64"/>
      </left>
      <right style="double">
        <color indexed="64"/>
      </right>
      <top style="double">
        <color indexed="64"/>
      </top>
      <bottom style="double">
        <color indexed="64"/>
      </bottom>
      <diagonal/>
    </border>
    <border>
      <left style="thin">
        <color indexed="42"/>
      </left>
      <right style="thin">
        <color indexed="42"/>
      </right>
      <top style="thin">
        <color indexed="42"/>
      </top>
      <bottom style="thin">
        <color indexed="42"/>
      </bottom>
      <diagonal/>
    </border>
  </borders>
  <cellStyleXfs count="4">
    <xf numFmtId="0" fontId="0" fillId="0" borderId="0"/>
    <xf numFmtId="0" fontId="1" fillId="0" borderId="0"/>
    <xf numFmtId="9" fontId="1" fillId="0" borderId="0" applyFont="0" applyFill="0" applyBorder="0" applyAlignment="0" applyProtection="0"/>
    <xf numFmtId="0" fontId="2" fillId="2" borderId="1" applyNumberFormat="0" applyAlignment="0">
      <alignment horizontal="left" vertical="top" wrapText="1"/>
    </xf>
  </cellStyleXfs>
  <cellXfs count="15">
    <xf numFmtId="0" fontId="0" fillId="0" borderId="0" xfId="0"/>
    <xf numFmtId="49" fontId="3" fillId="0" borderId="2" xfId="0" applyNumberFormat="1" applyFont="1" applyFill="1" applyBorder="1"/>
    <xf numFmtId="0" fontId="0" fillId="0" borderId="0" xfId="0" applyFill="1"/>
    <xf numFmtId="49" fontId="4" fillId="0" borderId="2" xfId="0" applyNumberFormat="1" applyFont="1" applyFill="1" applyBorder="1"/>
    <xf numFmtId="4" fontId="4" fillId="0" borderId="2" xfId="0" applyNumberFormat="1" applyFont="1" applyFill="1" applyBorder="1"/>
    <xf numFmtId="165" fontId="4" fillId="0" borderId="2" xfId="0" applyNumberFormat="1" applyFont="1" applyFill="1" applyBorder="1"/>
    <xf numFmtId="49" fontId="3" fillId="3" borderId="2" xfId="0" applyNumberFormat="1" applyFont="1" applyFill="1" applyBorder="1" applyAlignment="1">
      <alignment horizontal="center" vertical="center" wrapText="1"/>
    </xf>
    <xf numFmtId="9" fontId="3" fillId="3" borderId="2" xfId="2" applyFont="1" applyFill="1" applyBorder="1" applyAlignment="1">
      <alignment horizontal="center" vertical="center" wrapText="1"/>
    </xf>
    <xf numFmtId="9" fontId="4" fillId="0" borderId="2" xfId="2" applyFont="1" applyFill="1" applyBorder="1"/>
    <xf numFmtId="9" fontId="0" fillId="0" borderId="0" xfId="2" applyFont="1" applyFill="1"/>
    <xf numFmtId="0" fontId="5" fillId="0" borderId="0" xfId="0" applyFont="1" applyFill="1"/>
    <xf numFmtId="49" fontId="6" fillId="0" borderId="2" xfId="0" applyNumberFormat="1" applyFont="1" applyFill="1" applyBorder="1"/>
    <xf numFmtId="165" fontId="6" fillId="0" borderId="2" xfId="0" applyNumberFormat="1" applyFont="1" applyFill="1" applyBorder="1"/>
    <xf numFmtId="4" fontId="6" fillId="0" borderId="2" xfId="0" applyNumberFormat="1" applyFont="1" applyFill="1" applyBorder="1"/>
    <xf numFmtId="9" fontId="6" fillId="0" borderId="2" xfId="0" applyNumberFormat="1" applyFont="1" applyFill="1" applyBorder="1"/>
  </cellXfs>
  <cellStyles count="4">
    <cellStyle name="Normal" xfId="0" builtinId="0"/>
    <cellStyle name="Normal 2" xfId="1"/>
    <cellStyle name="Percent" xfId="2" builtinId="5"/>
    <cellStyle name="PRICE_S"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808080"/>
      <rgbColor rgb="00D4D0C8"/>
      <rgbColor rgb="00C6C6C6"/>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7"/>
  <sheetViews>
    <sheetView workbookViewId="0"/>
  </sheetViews>
  <sheetFormatPr defaultRowHeight="12.75" x14ac:dyDescent="0.2"/>
  <sheetData>
    <row r="1" spans="1:2" x14ac:dyDescent="0.2">
      <c r="A1" t="s">
        <v>0</v>
      </c>
      <c r="B1" t="s">
        <v>11</v>
      </c>
    </row>
    <row r="37" spans="1:1" x14ac:dyDescent="0.2">
      <c r="A37" t="s">
        <v>1</v>
      </c>
    </row>
    <row r="44" spans="1:1" x14ac:dyDescent="0.2">
      <c r="A44" t="s">
        <v>2</v>
      </c>
    </row>
    <row r="51" spans="1:1" x14ac:dyDescent="0.2">
      <c r="A51" t="s">
        <v>3</v>
      </c>
    </row>
    <row r="58" spans="1:1" x14ac:dyDescent="0.2">
      <c r="A58" t="s">
        <v>4</v>
      </c>
    </row>
    <row r="65" spans="1:1" x14ac:dyDescent="0.2">
      <c r="A65" t="s">
        <v>5</v>
      </c>
    </row>
    <row r="72" spans="1:1" x14ac:dyDescent="0.2">
      <c r="A72" t="s">
        <v>6</v>
      </c>
    </row>
    <row r="79" spans="1:1" x14ac:dyDescent="0.2">
      <c r="A79" t="s">
        <v>7</v>
      </c>
    </row>
    <row r="86" spans="1:1" x14ac:dyDescent="0.2">
      <c r="A86" t="s">
        <v>8</v>
      </c>
    </row>
    <row r="93" spans="1:1" x14ac:dyDescent="0.2">
      <c r="A93" t="s">
        <v>9</v>
      </c>
    </row>
    <row r="97" spans="1:1" x14ac:dyDescent="0.2">
      <c r="A97" t="s">
        <v>10</v>
      </c>
    </row>
  </sheetData>
  <pageMargins left="0.75" right="0.75" top="1" bottom="1" header="0.5" footer="0.5"/>
  <pageSetup orientation="portrait" r:id="rId1"/>
  <headerFooter>
    <oddFooter xml:space="preserve">&amp;C
</oddFooter>
    <evenFooter xml:space="preserve">&amp;C
</evenFooter>
    <firstFooter xml:space="preserve">&amp;C
</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36"/>
  <sheetViews>
    <sheetView tabSelected="1" workbookViewId="0">
      <pane ySplit="1" topLeftCell="A191" activePane="bottomLeft" state="frozen"/>
      <selection pane="bottomLeft" activeCell="L2" sqref="L2:P1827"/>
    </sheetView>
  </sheetViews>
  <sheetFormatPr defaultColWidth="8.85546875" defaultRowHeight="12.75" x14ac:dyDescent="0.2"/>
  <cols>
    <col min="1" max="1" width="13.42578125" style="10" customWidth="1"/>
    <col min="2" max="2" width="21" style="2" customWidth="1"/>
    <col min="3" max="4" width="29.140625" style="2" customWidth="1"/>
    <col min="5" max="6" width="14.140625" style="2" customWidth="1"/>
    <col min="7" max="7" width="15.28515625" style="2" customWidth="1"/>
    <col min="8" max="8" width="28" style="2" customWidth="1"/>
    <col min="9" max="9" width="22.140625" style="2" customWidth="1"/>
    <col min="10" max="10" width="30.28515625" style="2" customWidth="1"/>
    <col min="11" max="11" width="11.5703125" style="2" hidden="1" customWidth="1"/>
    <col min="12" max="12" width="12.28515625" style="2" customWidth="1"/>
    <col min="13" max="13" width="7.85546875" style="2" customWidth="1"/>
    <col min="14" max="14" width="12.42578125" style="2" customWidth="1"/>
    <col min="15" max="15" width="9" style="2" customWidth="1"/>
    <col min="16" max="16" width="14.140625" style="9" customWidth="1"/>
    <col min="17" max="16384" width="8.85546875" style="2"/>
  </cols>
  <sheetData>
    <row r="1" spans="1:16" ht="63" x14ac:dyDescent="0.2">
      <c r="A1" s="1" t="s">
        <v>4201</v>
      </c>
      <c r="B1" s="1" t="s">
        <v>23</v>
      </c>
      <c r="C1" s="1" t="s">
        <v>24</v>
      </c>
      <c r="D1" s="1" t="s">
        <v>25</v>
      </c>
      <c r="E1" s="1" t="s">
        <v>34</v>
      </c>
      <c r="F1" s="1" t="s">
        <v>35</v>
      </c>
      <c r="G1" s="1" t="s">
        <v>26</v>
      </c>
      <c r="H1" s="1" t="s">
        <v>27</v>
      </c>
      <c r="I1" s="1" t="s">
        <v>28</v>
      </c>
      <c r="J1" s="1" t="s">
        <v>29</v>
      </c>
      <c r="K1" s="1" t="s">
        <v>30</v>
      </c>
      <c r="L1" s="1" t="s">
        <v>31</v>
      </c>
      <c r="M1" s="1" t="s">
        <v>32</v>
      </c>
      <c r="N1" s="1" t="s">
        <v>33</v>
      </c>
      <c r="O1" s="6" t="s">
        <v>4199</v>
      </c>
      <c r="P1" s="7" t="s">
        <v>4200</v>
      </c>
    </row>
    <row r="2" spans="1:16" x14ac:dyDescent="0.2">
      <c r="B2" s="11" t="s">
        <v>36</v>
      </c>
      <c r="C2" s="11" t="s">
        <v>37</v>
      </c>
      <c r="D2" s="11" t="s">
        <v>38</v>
      </c>
      <c r="E2" s="12">
        <v>41548</v>
      </c>
      <c r="F2" s="12">
        <v>2958465</v>
      </c>
      <c r="G2" s="11" t="s">
        <v>39</v>
      </c>
      <c r="H2" s="11" t="s">
        <v>40</v>
      </c>
      <c r="I2" s="11" t="s">
        <v>41</v>
      </c>
      <c r="J2" s="11" t="s">
        <v>4202</v>
      </c>
      <c r="K2" s="11" t="s">
        <v>43</v>
      </c>
      <c r="L2" s="11" t="s">
        <v>43</v>
      </c>
      <c r="M2" s="11" t="s">
        <v>44</v>
      </c>
      <c r="N2" s="13">
        <v>375</v>
      </c>
      <c r="O2" s="13">
        <f>N2-N2*0.1</f>
        <v>337.5</v>
      </c>
      <c r="P2" s="14">
        <f>1-O2/N2</f>
        <v>9.9999999999999978E-2</v>
      </c>
    </row>
    <row r="3" spans="1:16" x14ac:dyDescent="0.2">
      <c r="B3" s="11" t="s">
        <v>45</v>
      </c>
      <c r="C3" s="11" t="s">
        <v>37</v>
      </c>
      <c r="D3" s="11" t="s">
        <v>46</v>
      </c>
      <c r="E3" s="12">
        <v>41277</v>
      </c>
      <c r="F3" s="12">
        <v>2958465</v>
      </c>
      <c r="G3" s="11" t="s">
        <v>39</v>
      </c>
      <c r="H3" s="11" t="s">
        <v>47</v>
      </c>
      <c r="I3" s="11" t="s">
        <v>48</v>
      </c>
      <c r="J3" s="11" t="s">
        <v>49</v>
      </c>
      <c r="K3" s="11" t="s">
        <v>50</v>
      </c>
      <c r="L3" s="11" t="s">
        <v>50</v>
      </c>
      <c r="M3" s="11" t="s">
        <v>44</v>
      </c>
      <c r="N3" s="13">
        <v>5993</v>
      </c>
      <c r="O3" s="13">
        <f t="shared" ref="O3:O66" si="0">N3-N3*0.1</f>
        <v>5393.7</v>
      </c>
      <c r="P3" s="14">
        <f t="shared" ref="P3:P66" si="1">1-O3/N3</f>
        <v>9.9999999999999978E-2</v>
      </c>
    </row>
    <row r="4" spans="1:16" x14ac:dyDescent="0.2">
      <c r="B4" s="11" t="s">
        <v>51</v>
      </c>
      <c r="C4" s="11" t="s">
        <v>37</v>
      </c>
      <c r="D4" s="11" t="s">
        <v>46</v>
      </c>
      <c r="E4" s="12">
        <v>41277</v>
      </c>
      <c r="F4" s="12">
        <v>2958465</v>
      </c>
      <c r="G4" s="11" t="s">
        <v>39</v>
      </c>
      <c r="H4" s="11" t="s">
        <v>47</v>
      </c>
      <c r="I4" s="11" t="s">
        <v>48</v>
      </c>
      <c r="J4" s="11" t="s">
        <v>52</v>
      </c>
      <c r="K4" s="11" t="s">
        <v>50</v>
      </c>
      <c r="L4" s="11" t="s">
        <v>50</v>
      </c>
      <c r="M4" s="11" t="s">
        <v>44</v>
      </c>
      <c r="N4" s="13">
        <v>2693</v>
      </c>
      <c r="O4" s="13">
        <f t="shared" si="0"/>
        <v>2423.6999999999998</v>
      </c>
      <c r="P4" s="14">
        <f t="shared" si="1"/>
        <v>0.10000000000000009</v>
      </c>
    </row>
    <row r="5" spans="1:16" x14ac:dyDescent="0.2">
      <c r="B5" s="11" t="s">
        <v>53</v>
      </c>
      <c r="C5" s="11" t="s">
        <v>37</v>
      </c>
      <c r="D5" s="11" t="s">
        <v>46</v>
      </c>
      <c r="E5" s="12">
        <v>41277</v>
      </c>
      <c r="F5" s="12">
        <v>2958465</v>
      </c>
      <c r="G5" s="11" t="s">
        <v>39</v>
      </c>
      <c r="H5" s="11" t="s">
        <v>47</v>
      </c>
      <c r="I5" s="11" t="s">
        <v>48</v>
      </c>
      <c r="J5" s="11" t="s">
        <v>54</v>
      </c>
      <c r="K5" s="11" t="s">
        <v>50</v>
      </c>
      <c r="L5" s="11" t="s">
        <v>50</v>
      </c>
      <c r="M5" s="11" t="s">
        <v>44</v>
      </c>
      <c r="N5" s="13">
        <v>2093</v>
      </c>
      <c r="O5" s="13">
        <f t="shared" si="0"/>
        <v>1883.7</v>
      </c>
      <c r="P5" s="14">
        <f t="shared" si="1"/>
        <v>9.9999999999999978E-2</v>
      </c>
    </row>
    <row r="6" spans="1:16" x14ac:dyDescent="0.2">
      <c r="B6" s="11" t="s">
        <v>55</v>
      </c>
      <c r="C6" s="11" t="s">
        <v>37</v>
      </c>
      <c r="D6" s="11" t="s">
        <v>46</v>
      </c>
      <c r="E6" s="12">
        <v>41277</v>
      </c>
      <c r="F6" s="12">
        <v>2958465</v>
      </c>
      <c r="G6" s="11" t="s">
        <v>39</v>
      </c>
      <c r="H6" s="11" t="s">
        <v>47</v>
      </c>
      <c r="I6" s="11" t="s">
        <v>48</v>
      </c>
      <c r="J6" s="11" t="s">
        <v>4203</v>
      </c>
      <c r="K6" s="11" t="s">
        <v>50</v>
      </c>
      <c r="L6" s="11" t="s">
        <v>50</v>
      </c>
      <c r="M6" s="11" t="s">
        <v>44</v>
      </c>
      <c r="N6" s="13">
        <v>2993</v>
      </c>
      <c r="O6" s="13">
        <f t="shared" si="0"/>
        <v>2693.7</v>
      </c>
      <c r="P6" s="14">
        <f t="shared" si="1"/>
        <v>0.10000000000000009</v>
      </c>
    </row>
    <row r="7" spans="1:16" x14ac:dyDescent="0.2">
      <c r="B7" s="11" t="s">
        <v>56</v>
      </c>
      <c r="C7" s="11" t="s">
        <v>37</v>
      </c>
      <c r="D7" s="11" t="s">
        <v>57</v>
      </c>
      <c r="E7" s="12">
        <v>41277</v>
      </c>
      <c r="F7" s="12">
        <v>2958465</v>
      </c>
      <c r="G7" s="11" t="s">
        <v>39</v>
      </c>
      <c r="H7" s="11" t="s">
        <v>47</v>
      </c>
      <c r="I7" s="11" t="s">
        <v>48</v>
      </c>
      <c r="J7" s="11" t="s">
        <v>4204</v>
      </c>
      <c r="K7" s="11" t="s">
        <v>50</v>
      </c>
      <c r="L7" s="11" t="s">
        <v>50</v>
      </c>
      <c r="M7" s="11" t="s">
        <v>44</v>
      </c>
      <c r="N7" s="13">
        <v>750</v>
      </c>
      <c r="O7" s="13">
        <f t="shared" si="0"/>
        <v>675</v>
      </c>
      <c r="P7" s="14">
        <f t="shared" si="1"/>
        <v>9.9999999999999978E-2</v>
      </c>
    </row>
    <row r="8" spans="1:16" x14ac:dyDescent="0.2">
      <c r="B8" s="11" t="s">
        <v>58</v>
      </c>
      <c r="C8" s="11" t="s">
        <v>37</v>
      </c>
      <c r="D8" s="11" t="s">
        <v>57</v>
      </c>
      <c r="E8" s="12">
        <v>41277</v>
      </c>
      <c r="F8" s="12">
        <v>2958465</v>
      </c>
      <c r="G8" s="11" t="s">
        <v>39</v>
      </c>
      <c r="H8" s="11" t="s">
        <v>47</v>
      </c>
      <c r="I8" s="11" t="s">
        <v>48</v>
      </c>
      <c r="J8" s="11" t="s">
        <v>59</v>
      </c>
      <c r="K8" s="11" t="s">
        <v>50</v>
      </c>
      <c r="L8" s="11" t="s">
        <v>50</v>
      </c>
      <c r="M8" s="11" t="s">
        <v>44</v>
      </c>
      <c r="N8" s="13">
        <v>3590</v>
      </c>
      <c r="O8" s="13">
        <f t="shared" si="0"/>
        <v>3231</v>
      </c>
      <c r="P8" s="14">
        <f t="shared" si="1"/>
        <v>9.9999999999999978E-2</v>
      </c>
    </row>
    <row r="9" spans="1:16" x14ac:dyDescent="0.2">
      <c r="B9" s="11" t="s">
        <v>60</v>
      </c>
      <c r="C9" s="11" t="s">
        <v>37</v>
      </c>
      <c r="D9" s="11" t="s">
        <v>57</v>
      </c>
      <c r="E9" s="12">
        <v>41277</v>
      </c>
      <c r="F9" s="12">
        <v>2958465</v>
      </c>
      <c r="G9" s="11" t="s">
        <v>39</v>
      </c>
      <c r="H9" s="11" t="s">
        <v>47</v>
      </c>
      <c r="I9" s="11" t="s">
        <v>48</v>
      </c>
      <c r="J9" s="11" t="s">
        <v>61</v>
      </c>
      <c r="K9" s="11" t="s">
        <v>50</v>
      </c>
      <c r="L9" s="11" t="s">
        <v>50</v>
      </c>
      <c r="M9" s="11" t="s">
        <v>44</v>
      </c>
      <c r="N9" s="13">
        <v>2790</v>
      </c>
      <c r="O9" s="13">
        <f t="shared" si="0"/>
        <v>2511</v>
      </c>
      <c r="P9" s="14">
        <f t="shared" si="1"/>
        <v>9.9999999999999978E-2</v>
      </c>
    </row>
    <row r="10" spans="1:16" x14ac:dyDescent="0.2">
      <c r="B10" s="11" t="s">
        <v>62</v>
      </c>
      <c r="C10" s="11" t="s">
        <v>37</v>
      </c>
      <c r="D10" s="11" t="s">
        <v>57</v>
      </c>
      <c r="E10" s="12">
        <v>41277</v>
      </c>
      <c r="F10" s="12">
        <v>2958465</v>
      </c>
      <c r="G10" s="11" t="s">
        <v>39</v>
      </c>
      <c r="H10" s="11" t="s">
        <v>47</v>
      </c>
      <c r="I10" s="11" t="s">
        <v>48</v>
      </c>
      <c r="J10" s="11" t="s">
        <v>4205</v>
      </c>
      <c r="K10" s="11" t="s">
        <v>50</v>
      </c>
      <c r="L10" s="11" t="s">
        <v>50</v>
      </c>
      <c r="M10" s="11" t="s">
        <v>44</v>
      </c>
      <c r="N10" s="13">
        <v>3990</v>
      </c>
      <c r="O10" s="13">
        <f t="shared" si="0"/>
        <v>3591</v>
      </c>
      <c r="P10" s="14">
        <f t="shared" si="1"/>
        <v>9.9999999999999978E-2</v>
      </c>
    </row>
    <row r="11" spans="1:16" x14ac:dyDescent="0.2">
      <c r="B11" s="11" t="s">
        <v>63</v>
      </c>
      <c r="C11" s="11" t="s">
        <v>37</v>
      </c>
      <c r="D11" s="11" t="s">
        <v>38</v>
      </c>
      <c r="E11" s="12">
        <v>41548</v>
      </c>
      <c r="F11" s="12">
        <v>2958465</v>
      </c>
      <c r="G11" s="11" t="s">
        <v>39</v>
      </c>
      <c r="H11" s="11" t="s">
        <v>40</v>
      </c>
      <c r="I11" s="11" t="s">
        <v>41</v>
      </c>
      <c r="J11" s="11" t="s">
        <v>4206</v>
      </c>
      <c r="K11" s="11" t="s">
        <v>43</v>
      </c>
      <c r="L11" s="11" t="s">
        <v>43</v>
      </c>
      <c r="M11" s="11" t="s">
        <v>44</v>
      </c>
      <c r="N11" s="13">
        <v>2100</v>
      </c>
      <c r="O11" s="13">
        <f t="shared" si="0"/>
        <v>1890</v>
      </c>
      <c r="P11" s="14">
        <f t="shared" si="1"/>
        <v>9.9999999999999978E-2</v>
      </c>
    </row>
    <row r="12" spans="1:16" x14ac:dyDescent="0.2">
      <c r="B12" s="11" t="s">
        <v>64</v>
      </c>
      <c r="C12" s="11" t="s">
        <v>37</v>
      </c>
      <c r="D12" s="11" t="s">
        <v>38</v>
      </c>
      <c r="E12" s="12">
        <v>42234</v>
      </c>
      <c r="F12" s="12">
        <v>2958465</v>
      </c>
      <c r="G12" s="11" t="s">
        <v>39</v>
      </c>
      <c r="H12" s="11" t="s">
        <v>40</v>
      </c>
      <c r="I12" s="11" t="s">
        <v>41</v>
      </c>
      <c r="J12" s="11" t="s">
        <v>4207</v>
      </c>
      <c r="K12" s="11" t="s">
        <v>43</v>
      </c>
      <c r="L12" s="11" t="s">
        <v>43</v>
      </c>
      <c r="M12" s="11" t="s">
        <v>44</v>
      </c>
      <c r="N12" s="13">
        <v>10</v>
      </c>
      <c r="O12" s="13">
        <f t="shared" si="0"/>
        <v>9</v>
      </c>
      <c r="P12" s="14">
        <f t="shared" si="1"/>
        <v>9.9999999999999978E-2</v>
      </c>
    </row>
    <row r="13" spans="1:16" x14ac:dyDescent="0.2">
      <c r="B13" s="11" t="s">
        <v>65</v>
      </c>
      <c r="C13" s="11" t="s">
        <v>37</v>
      </c>
      <c r="D13" s="11" t="s">
        <v>66</v>
      </c>
      <c r="E13" s="12">
        <v>41277</v>
      </c>
      <c r="F13" s="12">
        <v>2958465</v>
      </c>
      <c r="G13" s="11" t="s">
        <v>39</v>
      </c>
      <c r="H13" s="11" t="s">
        <v>67</v>
      </c>
      <c r="I13" s="11" t="s">
        <v>68</v>
      </c>
      <c r="J13" s="11" t="s">
        <v>4208</v>
      </c>
      <c r="K13" s="11" t="s">
        <v>69</v>
      </c>
      <c r="L13" s="11" t="s">
        <v>69</v>
      </c>
      <c r="M13" s="11" t="s">
        <v>44</v>
      </c>
      <c r="N13" s="13">
        <v>1695</v>
      </c>
      <c r="O13" s="13">
        <f t="shared" si="0"/>
        <v>1525.5</v>
      </c>
      <c r="P13" s="14">
        <f t="shared" si="1"/>
        <v>9.9999999999999978E-2</v>
      </c>
    </row>
    <row r="14" spans="1:16" x14ac:dyDescent="0.2">
      <c r="B14" s="11" t="s">
        <v>72</v>
      </c>
      <c r="C14" s="11" t="s">
        <v>37</v>
      </c>
      <c r="D14" s="11" t="s">
        <v>66</v>
      </c>
      <c r="E14" s="12">
        <v>41277</v>
      </c>
      <c r="F14" s="12">
        <v>2958465</v>
      </c>
      <c r="G14" s="11" t="s">
        <v>39</v>
      </c>
      <c r="H14" s="11" t="s">
        <v>47</v>
      </c>
      <c r="I14" s="11" t="s">
        <v>48</v>
      </c>
      <c r="J14" s="11" t="s">
        <v>73</v>
      </c>
      <c r="K14" s="11" t="s">
        <v>50</v>
      </c>
      <c r="L14" s="11" t="s">
        <v>50</v>
      </c>
      <c r="M14" s="11" t="s">
        <v>44</v>
      </c>
      <c r="N14" s="13">
        <v>775</v>
      </c>
      <c r="O14" s="13">
        <f t="shared" si="0"/>
        <v>697.5</v>
      </c>
      <c r="P14" s="14">
        <f t="shared" si="1"/>
        <v>9.9999999999999978E-2</v>
      </c>
    </row>
    <row r="15" spans="1:16" x14ac:dyDescent="0.2">
      <c r="B15" s="11" t="s">
        <v>74</v>
      </c>
      <c r="C15" s="11" t="s">
        <v>37</v>
      </c>
      <c r="D15" s="11" t="s">
        <v>66</v>
      </c>
      <c r="E15" s="12">
        <v>41277</v>
      </c>
      <c r="F15" s="12">
        <v>2958465</v>
      </c>
      <c r="G15" s="11" t="s">
        <v>39</v>
      </c>
      <c r="H15" s="11" t="s">
        <v>47</v>
      </c>
      <c r="I15" s="11" t="s">
        <v>48</v>
      </c>
      <c r="J15" s="11" t="s">
        <v>75</v>
      </c>
      <c r="K15" s="11" t="s">
        <v>50</v>
      </c>
      <c r="L15" s="11" t="s">
        <v>50</v>
      </c>
      <c r="M15" s="11" t="s">
        <v>44</v>
      </c>
      <c r="N15" s="13">
        <v>100</v>
      </c>
      <c r="O15" s="13">
        <f t="shared" si="0"/>
        <v>90</v>
      </c>
      <c r="P15" s="14">
        <f t="shared" si="1"/>
        <v>9.9999999999999978E-2</v>
      </c>
    </row>
    <row r="16" spans="1:16" x14ac:dyDescent="0.2">
      <c r="B16" s="11" t="s">
        <v>76</v>
      </c>
      <c r="C16" s="11" t="s">
        <v>37</v>
      </c>
      <c r="D16" s="11" t="s">
        <v>66</v>
      </c>
      <c r="E16" s="12">
        <v>41277</v>
      </c>
      <c r="F16" s="12">
        <v>2958465</v>
      </c>
      <c r="G16" s="11" t="s">
        <v>39</v>
      </c>
      <c r="H16" s="11" t="s">
        <v>47</v>
      </c>
      <c r="I16" s="11" t="s">
        <v>48</v>
      </c>
      <c r="J16" s="11" t="s">
        <v>77</v>
      </c>
      <c r="K16" s="11" t="s">
        <v>50</v>
      </c>
      <c r="L16" s="11" t="s">
        <v>50</v>
      </c>
      <c r="M16" s="11" t="s">
        <v>44</v>
      </c>
      <c r="N16" s="13">
        <v>250</v>
      </c>
      <c r="O16" s="13">
        <f t="shared" si="0"/>
        <v>225</v>
      </c>
      <c r="P16" s="14">
        <f t="shared" si="1"/>
        <v>9.9999999999999978E-2</v>
      </c>
    </row>
    <row r="17" spans="2:16" x14ac:dyDescent="0.2">
      <c r="B17" s="11" t="s">
        <v>78</v>
      </c>
      <c r="C17" s="11" t="s">
        <v>37</v>
      </c>
      <c r="D17" s="11" t="s">
        <v>66</v>
      </c>
      <c r="E17" s="12">
        <v>41277</v>
      </c>
      <c r="F17" s="12">
        <v>2958465</v>
      </c>
      <c r="G17" s="11" t="s">
        <v>39</v>
      </c>
      <c r="H17" s="11" t="s">
        <v>47</v>
      </c>
      <c r="I17" s="11" t="s">
        <v>48</v>
      </c>
      <c r="J17" s="11" t="s">
        <v>79</v>
      </c>
      <c r="K17" s="11" t="s">
        <v>50</v>
      </c>
      <c r="L17" s="11" t="s">
        <v>50</v>
      </c>
      <c r="M17" s="11" t="s">
        <v>44</v>
      </c>
      <c r="N17" s="13">
        <v>1250</v>
      </c>
      <c r="O17" s="13">
        <f t="shared" si="0"/>
        <v>1125</v>
      </c>
      <c r="P17" s="14">
        <f t="shared" si="1"/>
        <v>9.9999999999999978E-2</v>
      </c>
    </row>
    <row r="18" spans="2:16" x14ac:dyDescent="0.2">
      <c r="B18" s="11" t="s">
        <v>80</v>
      </c>
      <c r="C18" s="11" t="s">
        <v>37</v>
      </c>
      <c r="D18" s="11" t="s">
        <v>66</v>
      </c>
      <c r="E18" s="12">
        <v>41277</v>
      </c>
      <c r="F18" s="12">
        <v>2958465</v>
      </c>
      <c r="G18" s="11" t="s">
        <v>39</v>
      </c>
      <c r="H18" s="11" t="s">
        <v>47</v>
      </c>
      <c r="I18" s="11" t="s">
        <v>48</v>
      </c>
      <c r="J18" s="11" t="s">
        <v>81</v>
      </c>
      <c r="K18" s="11" t="s">
        <v>50</v>
      </c>
      <c r="L18" s="11" t="s">
        <v>50</v>
      </c>
      <c r="M18" s="11" t="s">
        <v>44</v>
      </c>
      <c r="N18" s="13">
        <v>500</v>
      </c>
      <c r="O18" s="13">
        <f t="shared" si="0"/>
        <v>450</v>
      </c>
      <c r="P18" s="14">
        <f t="shared" si="1"/>
        <v>9.9999999999999978E-2</v>
      </c>
    </row>
    <row r="19" spans="2:16" x14ac:dyDescent="0.2">
      <c r="B19" s="11" t="s">
        <v>82</v>
      </c>
      <c r="C19" s="11" t="s">
        <v>37</v>
      </c>
      <c r="D19" s="11" t="s">
        <v>66</v>
      </c>
      <c r="E19" s="12">
        <v>41277</v>
      </c>
      <c r="F19" s="12">
        <v>2958465</v>
      </c>
      <c r="G19" s="11" t="s">
        <v>39</v>
      </c>
      <c r="H19" s="11" t="s">
        <v>47</v>
      </c>
      <c r="I19" s="11" t="s">
        <v>48</v>
      </c>
      <c r="J19" s="11" t="s">
        <v>83</v>
      </c>
      <c r="K19" s="11" t="s">
        <v>50</v>
      </c>
      <c r="L19" s="11" t="s">
        <v>50</v>
      </c>
      <c r="M19" s="11" t="s">
        <v>44</v>
      </c>
      <c r="N19" s="13">
        <v>2250</v>
      </c>
      <c r="O19" s="13">
        <f t="shared" si="0"/>
        <v>2025</v>
      </c>
      <c r="P19" s="14">
        <f t="shared" si="1"/>
        <v>9.9999999999999978E-2</v>
      </c>
    </row>
    <row r="20" spans="2:16" x14ac:dyDescent="0.2">
      <c r="B20" s="11" t="s">
        <v>86</v>
      </c>
      <c r="C20" s="11" t="s">
        <v>37</v>
      </c>
      <c r="D20" s="11" t="s">
        <v>66</v>
      </c>
      <c r="E20" s="12">
        <v>41277</v>
      </c>
      <c r="F20" s="12">
        <v>2958465</v>
      </c>
      <c r="G20" s="11" t="s">
        <v>39</v>
      </c>
      <c r="H20" s="11" t="s">
        <v>87</v>
      </c>
      <c r="I20" s="11" t="s">
        <v>88</v>
      </c>
      <c r="J20" s="11" t="s">
        <v>89</v>
      </c>
      <c r="K20" s="11" t="s">
        <v>50</v>
      </c>
      <c r="L20" s="11" t="s">
        <v>50</v>
      </c>
      <c r="M20" s="11" t="s">
        <v>44</v>
      </c>
      <c r="N20" s="13">
        <v>250</v>
      </c>
      <c r="O20" s="13">
        <f t="shared" si="0"/>
        <v>225</v>
      </c>
      <c r="P20" s="14">
        <f t="shared" si="1"/>
        <v>9.9999999999999978E-2</v>
      </c>
    </row>
    <row r="21" spans="2:16" x14ac:dyDescent="0.2">
      <c r="B21" s="11" t="s">
        <v>90</v>
      </c>
      <c r="C21" s="11" t="s">
        <v>37</v>
      </c>
      <c r="D21" s="11" t="s">
        <v>66</v>
      </c>
      <c r="E21" s="12">
        <v>41277</v>
      </c>
      <c r="F21" s="12">
        <v>2958465</v>
      </c>
      <c r="G21" s="11" t="s">
        <v>39</v>
      </c>
      <c r="H21" s="11" t="s">
        <v>84</v>
      </c>
      <c r="I21" s="11" t="s">
        <v>85</v>
      </c>
      <c r="J21" s="11" t="s">
        <v>4209</v>
      </c>
      <c r="K21" s="11" t="s">
        <v>50</v>
      </c>
      <c r="L21" s="11" t="s">
        <v>50</v>
      </c>
      <c r="M21" s="11" t="s">
        <v>44</v>
      </c>
      <c r="N21" s="13">
        <v>375</v>
      </c>
      <c r="O21" s="13">
        <f t="shared" si="0"/>
        <v>337.5</v>
      </c>
      <c r="P21" s="14">
        <f t="shared" si="1"/>
        <v>9.9999999999999978E-2</v>
      </c>
    </row>
    <row r="22" spans="2:16" x14ac:dyDescent="0.2">
      <c r="B22" s="11" t="s">
        <v>91</v>
      </c>
      <c r="C22" s="11" t="s">
        <v>37</v>
      </c>
      <c r="D22" s="11" t="s">
        <v>66</v>
      </c>
      <c r="E22" s="12">
        <v>41277</v>
      </c>
      <c r="F22" s="12">
        <v>2958465</v>
      </c>
      <c r="G22" s="11" t="s">
        <v>39</v>
      </c>
      <c r="H22" s="11" t="s">
        <v>92</v>
      </c>
      <c r="I22" s="11" t="s">
        <v>93</v>
      </c>
      <c r="J22" s="11" t="s">
        <v>4210</v>
      </c>
      <c r="K22" s="11" t="s">
        <v>50</v>
      </c>
      <c r="L22" s="11" t="s">
        <v>50</v>
      </c>
      <c r="M22" s="11" t="s">
        <v>44</v>
      </c>
      <c r="N22" s="13">
        <v>455</v>
      </c>
      <c r="O22" s="13">
        <f t="shared" si="0"/>
        <v>409.5</v>
      </c>
      <c r="P22" s="14">
        <f t="shared" si="1"/>
        <v>9.9999999999999978E-2</v>
      </c>
    </row>
    <row r="23" spans="2:16" x14ac:dyDescent="0.2">
      <c r="B23" s="11" t="s">
        <v>94</v>
      </c>
      <c r="C23" s="11" t="s">
        <v>37</v>
      </c>
      <c r="D23" s="11" t="s">
        <v>66</v>
      </c>
      <c r="E23" s="12">
        <v>41277</v>
      </c>
      <c r="F23" s="12">
        <v>2958465</v>
      </c>
      <c r="G23" s="11" t="s">
        <v>39</v>
      </c>
      <c r="H23" s="11" t="s">
        <v>84</v>
      </c>
      <c r="I23" s="11" t="s">
        <v>85</v>
      </c>
      <c r="J23" s="11" t="s">
        <v>95</v>
      </c>
      <c r="K23" s="11" t="s">
        <v>50</v>
      </c>
      <c r="L23" s="11" t="s">
        <v>50</v>
      </c>
      <c r="M23" s="11" t="s">
        <v>44</v>
      </c>
      <c r="N23" s="13">
        <v>500</v>
      </c>
      <c r="O23" s="13">
        <f t="shared" si="0"/>
        <v>450</v>
      </c>
      <c r="P23" s="14">
        <f t="shared" si="1"/>
        <v>9.9999999999999978E-2</v>
      </c>
    </row>
    <row r="24" spans="2:16" x14ac:dyDescent="0.2">
      <c r="B24" s="11" t="s">
        <v>96</v>
      </c>
      <c r="C24" s="11" t="s">
        <v>37</v>
      </c>
      <c r="D24" s="11" t="s">
        <v>66</v>
      </c>
      <c r="E24" s="12">
        <v>41277</v>
      </c>
      <c r="F24" s="12">
        <v>2958465</v>
      </c>
      <c r="G24" s="11" t="s">
        <v>39</v>
      </c>
      <c r="H24" s="11" t="s">
        <v>92</v>
      </c>
      <c r="I24" s="11" t="s">
        <v>93</v>
      </c>
      <c r="J24" s="11" t="s">
        <v>4211</v>
      </c>
      <c r="K24" s="11" t="s">
        <v>50</v>
      </c>
      <c r="L24" s="11" t="s">
        <v>50</v>
      </c>
      <c r="M24" s="11" t="s">
        <v>44</v>
      </c>
      <c r="N24" s="13">
        <v>525</v>
      </c>
      <c r="O24" s="13">
        <f t="shared" si="0"/>
        <v>472.5</v>
      </c>
      <c r="P24" s="14">
        <f t="shared" si="1"/>
        <v>9.9999999999999978E-2</v>
      </c>
    </row>
    <row r="25" spans="2:16" x14ac:dyDescent="0.2">
      <c r="B25" s="11" t="s">
        <v>99</v>
      </c>
      <c r="C25" s="11" t="s">
        <v>37</v>
      </c>
      <c r="D25" s="11" t="s">
        <v>66</v>
      </c>
      <c r="E25" s="12">
        <v>41277</v>
      </c>
      <c r="F25" s="12">
        <v>2958465</v>
      </c>
      <c r="G25" s="11" t="s">
        <v>39</v>
      </c>
      <c r="H25" s="11" t="s">
        <v>92</v>
      </c>
      <c r="I25" s="11" t="s">
        <v>93</v>
      </c>
      <c r="J25" s="11" t="s">
        <v>4212</v>
      </c>
      <c r="K25" s="11" t="s">
        <v>50</v>
      </c>
      <c r="L25" s="11" t="s">
        <v>50</v>
      </c>
      <c r="M25" s="11" t="s">
        <v>44</v>
      </c>
      <c r="N25" s="13">
        <v>545</v>
      </c>
      <c r="O25" s="13">
        <f t="shared" si="0"/>
        <v>490.5</v>
      </c>
      <c r="P25" s="14">
        <f t="shared" si="1"/>
        <v>9.9999999999999978E-2</v>
      </c>
    </row>
    <row r="26" spans="2:16" x14ac:dyDescent="0.2">
      <c r="B26" s="11" t="s">
        <v>102</v>
      </c>
      <c r="C26" s="11" t="s">
        <v>37</v>
      </c>
      <c r="D26" s="11" t="s">
        <v>66</v>
      </c>
      <c r="E26" s="12">
        <v>41277</v>
      </c>
      <c r="F26" s="12">
        <v>2958465</v>
      </c>
      <c r="G26" s="11" t="s">
        <v>39</v>
      </c>
      <c r="H26" s="11" t="s">
        <v>92</v>
      </c>
      <c r="I26" s="11" t="s">
        <v>93</v>
      </c>
      <c r="J26" s="11" t="s">
        <v>4213</v>
      </c>
      <c r="K26" s="11" t="s">
        <v>50</v>
      </c>
      <c r="L26" s="11" t="s">
        <v>50</v>
      </c>
      <c r="M26" s="11" t="s">
        <v>44</v>
      </c>
      <c r="N26" s="13">
        <v>545</v>
      </c>
      <c r="O26" s="13">
        <f t="shared" si="0"/>
        <v>490.5</v>
      </c>
      <c r="P26" s="14">
        <f t="shared" si="1"/>
        <v>9.9999999999999978E-2</v>
      </c>
    </row>
    <row r="27" spans="2:16" x14ac:dyDescent="0.2">
      <c r="B27" s="11" t="s">
        <v>103</v>
      </c>
      <c r="C27" s="11" t="s">
        <v>37</v>
      </c>
      <c r="D27" s="11" t="s">
        <v>66</v>
      </c>
      <c r="E27" s="12">
        <v>41277</v>
      </c>
      <c r="F27" s="12">
        <v>2958465</v>
      </c>
      <c r="G27" s="11" t="s">
        <v>39</v>
      </c>
      <c r="H27" s="11" t="s">
        <v>92</v>
      </c>
      <c r="I27" s="11" t="s">
        <v>93</v>
      </c>
      <c r="J27" s="11" t="s">
        <v>4214</v>
      </c>
      <c r="K27" s="11" t="s">
        <v>50</v>
      </c>
      <c r="L27" s="11" t="s">
        <v>50</v>
      </c>
      <c r="M27" s="11" t="s">
        <v>44</v>
      </c>
      <c r="N27" s="13">
        <v>46</v>
      </c>
      <c r="O27" s="13">
        <f t="shared" si="0"/>
        <v>41.4</v>
      </c>
      <c r="P27" s="14">
        <f t="shared" si="1"/>
        <v>9.9999999999999978E-2</v>
      </c>
    </row>
    <row r="28" spans="2:16" x14ac:dyDescent="0.2">
      <c r="B28" s="11" t="s">
        <v>104</v>
      </c>
      <c r="C28" s="11" t="s">
        <v>37</v>
      </c>
      <c r="D28" s="11" t="s">
        <v>46</v>
      </c>
      <c r="E28" s="12">
        <v>41277</v>
      </c>
      <c r="F28" s="12">
        <v>2958465</v>
      </c>
      <c r="G28" s="11" t="s">
        <v>39</v>
      </c>
      <c r="H28" s="11" t="s">
        <v>47</v>
      </c>
      <c r="I28" s="11" t="s">
        <v>48</v>
      </c>
      <c r="J28" s="11" t="s">
        <v>105</v>
      </c>
      <c r="K28" s="11" t="s">
        <v>50</v>
      </c>
      <c r="L28" s="11" t="s">
        <v>50</v>
      </c>
      <c r="M28" s="11" t="s">
        <v>44</v>
      </c>
      <c r="N28" s="13">
        <v>1163</v>
      </c>
      <c r="O28" s="13">
        <f t="shared" si="0"/>
        <v>1046.7</v>
      </c>
      <c r="P28" s="14">
        <f t="shared" si="1"/>
        <v>9.9999999999999978E-2</v>
      </c>
    </row>
    <row r="29" spans="2:16" x14ac:dyDescent="0.2">
      <c r="B29" s="11" t="s">
        <v>106</v>
      </c>
      <c r="C29" s="11" t="s">
        <v>37</v>
      </c>
      <c r="D29" s="11" t="s">
        <v>46</v>
      </c>
      <c r="E29" s="12">
        <v>41277</v>
      </c>
      <c r="F29" s="12">
        <v>2958465</v>
      </c>
      <c r="G29" s="11" t="s">
        <v>39</v>
      </c>
      <c r="H29" s="11" t="s">
        <v>47</v>
      </c>
      <c r="I29" s="11" t="s">
        <v>48</v>
      </c>
      <c r="J29" s="11" t="s">
        <v>107</v>
      </c>
      <c r="K29" s="11" t="s">
        <v>50</v>
      </c>
      <c r="L29" s="11" t="s">
        <v>50</v>
      </c>
      <c r="M29" s="11" t="s">
        <v>44</v>
      </c>
      <c r="N29" s="13">
        <v>150</v>
      </c>
      <c r="O29" s="13">
        <f t="shared" si="0"/>
        <v>135</v>
      </c>
      <c r="P29" s="14">
        <f t="shared" si="1"/>
        <v>9.9999999999999978E-2</v>
      </c>
    </row>
    <row r="30" spans="2:16" x14ac:dyDescent="0.2">
      <c r="B30" s="11" t="s">
        <v>108</v>
      </c>
      <c r="C30" s="11" t="s">
        <v>37</v>
      </c>
      <c r="D30" s="11" t="s">
        <v>46</v>
      </c>
      <c r="E30" s="12">
        <v>41277</v>
      </c>
      <c r="F30" s="12">
        <v>2958465</v>
      </c>
      <c r="G30" s="11" t="s">
        <v>39</v>
      </c>
      <c r="H30" s="11" t="s">
        <v>47</v>
      </c>
      <c r="I30" s="11" t="s">
        <v>48</v>
      </c>
      <c r="J30" s="11" t="s">
        <v>109</v>
      </c>
      <c r="K30" s="11" t="s">
        <v>50</v>
      </c>
      <c r="L30" s="11" t="s">
        <v>50</v>
      </c>
      <c r="M30" s="11" t="s">
        <v>44</v>
      </c>
      <c r="N30" s="13">
        <v>375</v>
      </c>
      <c r="O30" s="13">
        <f t="shared" si="0"/>
        <v>337.5</v>
      </c>
      <c r="P30" s="14">
        <f t="shared" si="1"/>
        <v>9.9999999999999978E-2</v>
      </c>
    </row>
    <row r="31" spans="2:16" x14ac:dyDescent="0.2">
      <c r="B31" s="11" t="s">
        <v>110</v>
      </c>
      <c r="C31" s="11" t="s">
        <v>37</v>
      </c>
      <c r="D31" s="11" t="s">
        <v>46</v>
      </c>
      <c r="E31" s="12">
        <v>41277</v>
      </c>
      <c r="F31" s="12">
        <v>2958465</v>
      </c>
      <c r="G31" s="11" t="s">
        <v>39</v>
      </c>
      <c r="H31" s="11" t="s">
        <v>47</v>
      </c>
      <c r="I31" s="11" t="s">
        <v>48</v>
      </c>
      <c r="J31" s="11" t="s">
        <v>111</v>
      </c>
      <c r="K31" s="11" t="s">
        <v>50</v>
      </c>
      <c r="L31" s="11" t="s">
        <v>50</v>
      </c>
      <c r="M31" s="11" t="s">
        <v>44</v>
      </c>
      <c r="N31" s="13">
        <v>1875</v>
      </c>
      <c r="O31" s="13">
        <f t="shared" si="0"/>
        <v>1687.5</v>
      </c>
      <c r="P31" s="14">
        <f t="shared" si="1"/>
        <v>9.9999999999999978E-2</v>
      </c>
    </row>
    <row r="32" spans="2:16" x14ac:dyDescent="0.2">
      <c r="B32" s="11" t="s">
        <v>112</v>
      </c>
      <c r="C32" s="11" t="s">
        <v>37</v>
      </c>
      <c r="D32" s="11" t="s">
        <v>46</v>
      </c>
      <c r="E32" s="12">
        <v>41277</v>
      </c>
      <c r="F32" s="12">
        <v>2958465</v>
      </c>
      <c r="G32" s="11" t="s">
        <v>39</v>
      </c>
      <c r="H32" s="11" t="s">
        <v>47</v>
      </c>
      <c r="I32" s="11" t="s">
        <v>48</v>
      </c>
      <c r="J32" s="11" t="s">
        <v>113</v>
      </c>
      <c r="K32" s="11" t="s">
        <v>50</v>
      </c>
      <c r="L32" s="11" t="s">
        <v>50</v>
      </c>
      <c r="M32" s="11" t="s">
        <v>44</v>
      </c>
      <c r="N32" s="13">
        <v>750</v>
      </c>
      <c r="O32" s="13">
        <f t="shared" si="0"/>
        <v>675</v>
      </c>
      <c r="P32" s="14">
        <f t="shared" si="1"/>
        <v>9.9999999999999978E-2</v>
      </c>
    </row>
    <row r="33" spans="2:16" x14ac:dyDescent="0.2">
      <c r="B33" s="11" t="s">
        <v>114</v>
      </c>
      <c r="C33" s="11" t="s">
        <v>37</v>
      </c>
      <c r="D33" s="11" t="s">
        <v>46</v>
      </c>
      <c r="E33" s="12">
        <v>41277</v>
      </c>
      <c r="F33" s="12">
        <v>2958465</v>
      </c>
      <c r="G33" s="11" t="s">
        <v>39</v>
      </c>
      <c r="H33" s="11" t="s">
        <v>47</v>
      </c>
      <c r="I33" s="11" t="s">
        <v>48</v>
      </c>
      <c r="J33" s="11" t="s">
        <v>115</v>
      </c>
      <c r="K33" s="11" t="s">
        <v>50</v>
      </c>
      <c r="L33" s="11" t="s">
        <v>50</v>
      </c>
      <c r="M33" s="11" t="s">
        <v>44</v>
      </c>
      <c r="N33" s="13">
        <v>3375</v>
      </c>
      <c r="O33" s="13">
        <f t="shared" si="0"/>
        <v>3037.5</v>
      </c>
      <c r="P33" s="14">
        <f t="shared" si="1"/>
        <v>9.9999999999999978E-2</v>
      </c>
    </row>
    <row r="34" spans="2:16" x14ac:dyDescent="0.2">
      <c r="B34" s="11" t="s">
        <v>116</v>
      </c>
      <c r="C34" s="11" t="s">
        <v>37</v>
      </c>
      <c r="D34" s="11" t="s">
        <v>46</v>
      </c>
      <c r="E34" s="12">
        <v>41277</v>
      </c>
      <c r="F34" s="12">
        <v>2958465</v>
      </c>
      <c r="G34" s="11" t="s">
        <v>39</v>
      </c>
      <c r="H34" s="11" t="s">
        <v>47</v>
      </c>
      <c r="I34" s="11" t="s">
        <v>48</v>
      </c>
      <c r="J34" s="11" t="s">
        <v>117</v>
      </c>
      <c r="K34" s="11" t="s">
        <v>50</v>
      </c>
      <c r="L34" s="11" t="s">
        <v>50</v>
      </c>
      <c r="M34" s="11" t="s">
        <v>44</v>
      </c>
      <c r="N34" s="13">
        <v>818</v>
      </c>
      <c r="O34" s="13">
        <f t="shared" si="0"/>
        <v>736.2</v>
      </c>
      <c r="P34" s="14">
        <f t="shared" si="1"/>
        <v>9.9999999999999978E-2</v>
      </c>
    </row>
    <row r="35" spans="2:16" x14ac:dyDescent="0.2">
      <c r="B35" s="11" t="s">
        <v>118</v>
      </c>
      <c r="C35" s="11" t="s">
        <v>37</v>
      </c>
      <c r="D35" s="11" t="s">
        <v>46</v>
      </c>
      <c r="E35" s="12">
        <v>41277</v>
      </c>
      <c r="F35" s="12">
        <v>2958465</v>
      </c>
      <c r="G35" s="11" t="s">
        <v>39</v>
      </c>
      <c r="H35" s="11" t="s">
        <v>84</v>
      </c>
      <c r="I35" s="11" t="s">
        <v>85</v>
      </c>
      <c r="J35" s="11" t="s">
        <v>119</v>
      </c>
      <c r="K35" s="11" t="s">
        <v>50</v>
      </c>
      <c r="L35" s="11" t="s">
        <v>50</v>
      </c>
      <c r="M35" s="11" t="s">
        <v>44</v>
      </c>
      <c r="N35" s="13">
        <v>563</v>
      </c>
      <c r="O35" s="13">
        <f t="shared" si="0"/>
        <v>506.7</v>
      </c>
      <c r="P35" s="14">
        <f t="shared" si="1"/>
        <v>9.9999999999999978E-2</v>
      </c>
    </row>
    <row r="36" spans="2:16" x14ac:dyDescent="0.2">
      <c r="B36" s="11" t="s">
        <v>120</v>
      </c>
      <c r="C36" s="11" t="s">
        <v>37</v>
      </c>
      <c r="D36" s="11" t="s">
        <v>46</v>
      </c>
      <c r="E36" s="12">
        <v>41277</v>
      </c>
      <c r="F36" s="12">
        <v>2958465</v>
      </c>
      <c r="G36" s="11" t="s">
        <v>39</v>
      </c>
      <c r="H36" s="11" t="s">
        <v>92</v>
      </c>
      <c r="I36" s="11" t="s">
        <v>93</v>
      </c>
      <c r="J36" s="11" t="s">
        <v>4215</v>
      </c>
      <c r="K36" s="11" t="s">
        <v>50</v>
      </c>
      <c r="L36" s="11" t="s">
        <v>50</v>
      </c>
      <c r="M36" s="11" t="s">
        <v>44</v>
      </c>
      <c r="N36" s="13">
        <v>683</v>
      </c>
      <c r="O36" s="13">
        <f t="shared" si="0"/>
        <v>614.70000000000005</v>
      </c>
      <c r="P36" s="14">
        <f t="shared" si="1"/>
        <v>9.9999999999999978E-2</v>
      </c>
    </row>
    <row r="37" spans="2:16" x14ac:dyDescent="0.2">
      <c r="B37" s="11" t="s">
        <v>121</v>
      </c>
      <c r="C37" s="11" t="s">
        <v>37</v>
      </c>
      <c r="D37" s="11" t="s">
        <v>46</v>
      </c>
      <c r="E37" s="12">
        <v>41277</v>
      </c>
      <c r="F37" s="12">
        <v>2958465</v>
      </c>
      <c r="G37" s="11" t="s">
        <v>39</v>
      </c>
      <c r="H37" s="11" t="s">
        <v>84</v>
      </c>
      <c r="I37" s="11" t="s">
        <v>85</v>
      </c>
      <c r="J37" s="11" t="s">
        <v>122</v>
      </c>
      <c r="K37" s="11" t="s">
        <v>50</v>
      </c>
      <c r="L37" s="11" t="s">
        <v>50</v>
      </c>
      <c r="M37" s="11" t="s">
        <v>44</v>
      </c>
      <c r="N37" s="13">
        <v>750</v>
      </c>
      <c r="O37" s="13">
        <f t="shared" si="0"/>
        <v>675</v>
      </c>
      <c r="P37" s="14">
        <f t="shared" si="1"/>
        <v>9.9999999999999978E-2</v>
      </c>
    </row>
    <row r="38" spans="2:16" x14ac:dyDescent="0.2">
      <c r="B38" s="11" t="s">
        <v>123</v>
      </c>
      <c r="C38" s="11" t="s">
        <v>37</v>
      </c>
      <c r="D38" s="11" t="s">
        <v>46</v>
      </c>
      <c r="E38" s="12">
        <v>41277</v>
      </c>
      <c r="F38" s="12">
        <v>2958465</v>
      </c>
      <c r="G38" s="11" t="s">
        <v>39</v>
      </c>
      <c r="H38" s="11" t="s">
        <v>92</v>
      </c>
      <c r="I38" s="11" t="s">
        <v>93</v>
      </c>
      <c r="J38" s="11" t="s">
        <v>4216</v>
      </c>
      <c r="K38" s="11" t="s">
        <v>50</v>
      </c>
      <c r="L38" s="11" t="s">
        <v>50</v>
      </c>
      <c r="M38" s="11" t="s">
        <v>44</v>
      </c>
      <c r="N38" s="13">
        <v>788</v>
      </c>
      <c r="O38" s="13">
        <f t="shared" si="0"/>
        <v>709.2</v>
      </c>
      <c r="P38" s="14">
        <f t="shared" si="1"/>
        <v>9.9999999999999978E-2</v>
      </c>
    </row>
    <row r="39" spans="2:16" x14ac:dyDescent="0.2">
      <c r="B39" s="11" t="s">
        <v>124</v>
      </c>
      <c r="C39" s="11" t="s">
        <v>37</v>
      </c>
      <c r="D39" s="11" t="s">
        <v>46</v>
      </c>
      <c r="E39" s="12">
        <v>41277</v>
      </c>
      <c r="F39" s="12">
        <v>2958465</v>
      </c>
      <c r="G39" s="11" t="s">
        <v>39</v>
      </c>
      <c r="H39" s="11" t="s">
        <v>92</v>
      </c>
      <c r="I39" s="11" t="s">
        <v>93</v>
      </c>
      <c r="J39" s="11" t="s">
        <v>4217</v>
      </c>
      <c r="K39" s="11" t="s">
        <v>50</v>
      </c>
      <c r="L39" s="11" t="s">
        <v>50</v>
      </c>
      <c r="M39" s="11" t="s">
        <v>44</v>
      </c>
      <c r="N39" s="13">
        <v>818</v>
      </c>
      <c r="O39" s="13">
        <f t="shared" si="0"/>
        <v>736.2</v>
      </c>
      <c r="P39" s="14">
        <f t="shared" si="1"/>
        <v>9.9999999999999978E-2</v>
      </c>
    </row>
    <row r="40" spans="2:16" x14ac:dyDescent="0.2">
      <c r="B40" s="11" t="s">
        <v>125</v>
      </c>
      <c r="C40" s="11" t="s">
        <v>37</v>
      </c>
      <c r="D40" s="11" t="s">
        <v>126</v>
      </c>
      <c r="E40" s="12">
        <v>41277</v>
      </c>
      <c r="F40" s="12">
        <v>2958465</v>
      </c>
      <c r="G40" s="11" t="s">
        <v>39</v>
      </c>
      <c r="H40" s="11" t="s">
        <v>92</v>
      </c>
      <c r="I40" s="11" t="s">
        <v>93</v>
      </c>
      <c r="J40" s="11" t="s">
        <v>4218</v>
      </c>
      <c r="K40" s="11" t="s">
        <v>50</v>
      </c>
      <c r="L40" s="11" t="s">
        <v>50</v>
      </c>
      <c r="M40" s="11" t="s">
        <v>44</v>
      </c>
      <c r="N40" s="13">
        <v>818</v>
      </c>
      <c r="O40" s="13">
        <f t="shared" si="0"/>
        <v>736.2</v>
      </c>
      <c r="P40" s="14">
        <f t="shared" si="1"/>
        <v>9.9999999999999978E-2</v>
      </c>
    </row>
    <row r="41" spans="2:16" x14ac:dyDescent="0.2">
      <c r="B41" s="11" t="s">
        <v>127</v>
      </c>
      <c r="C41" s="11" t="s">
        <v>37</v>
      </c>
      <c r="D41" s="11" t="s">
        <v>126</v>
      </c>
      <c r="E41" s="12">
        <v>41277</v>
      </c>
      <c r="F41" s="12">
        <v>2958465</v>
      </c>
      <c r="G41" s="11" t="s">
        <v>39</v>
      </c>
      <c r="H41" s="11" t="s">
        <v>92</v>
      </c>
      <c r="I41" s="11" t="s">
        <v>93</v>
      </c>
      <c r="J41" s="11" t="s">
        <v>4219</v>
      </c>
      <c r="K41" s="11" t="s">
        <v>50</v>
      </c>
      <c r="L41" s="11" t="s">
        <v>50</v>
      </c>
      <c r="M41" s="11" t="s">
        <v>44</v>
      </c>
      <c r="N41" s="13">
        <v>75</v>
      </c>
      <c r="O41" s="13">
        <f t="shared" si="0"/>
        <v>67.5</v>
      </c>
      <c r="P41" s="14">
        <f t="shared" si="1"/>
        <v>9.9999999999999978E-2</v>
      </c>
    </row>
    <row r="42" spans="2:16" x14ac:dyDescent="0.2">
      <c r="B42" s="11" t="s">
        <v>4220</v>
      </c>
      <c r="C42" s="11" t="s">
        <v>37</v>
      </c>
      <c r="D42" s="11" t="s">
        <v>4221</v>
      </c>
      <c r="E42" s="12">
        <v>42412</v>
      </c>
      <c r="F42" s="12">
        <v>2958465</v>
      </c>
      <c r="G42" s="11" t="s">
        <v>39</v>
      </c>
      <c r="H42" s="11" t="s">
        <v>92</v>
      </c>
      <c r="I42" s="11" t="s">
        <v>93</v>
      </c>
      <c r="J42" s="11" t="s">
        <v>4222</v>
      </c>
      <c r="K42" s="11" t="s">
        <v>50</v>
      </c>
      <c r="L42" s="11" t="s">
        <v>50</v>
      </c>
      <c r="M42" s="11" t="s">
        <v>44</v>
      </c>
      <c r="N42" s="13">
        <v>3240</v>
      </c>
      <c r="O42" s="13">
        <f t="shared" si="0"/>
        <v>2916</v>
      </c>
      <c r="P42" s="14">
        <f t="shared" si="1"/>
        <v>9.9999999999999978E-2</v>
      </c>
    </row>
    <row r="43" spans="2:16" x14ac:dyDescent="0.2">
      <c r="B43" s="11" t="s">
        <v>128</v>
      </c>
      <c r="C43" s="11" t="s">
        <v>37</v>
      </c>
      <c r="D43" s="11" t="s">
        <v>57</v>
      </c>
      <c r="E43" s="12">
        <v>41277</v>
      </c>
      <c r="F43" s="12">
        <v>2958465</v>
      </c>
      <c r="G43" s="11" t="s">
        <v>39</v>
      </c>
      <c r="H43" s="11" t="s">
        <v>47</v>
      </c>
      <c r="I43" s="11" t="s">
        <v>48</v>
      </c>
      <c r="J43" s="11" t="s">
        <v>129</v>
      </c>
      <c r="K43" s="11" t="s">
        <v>50</v>
      </c>
      <c r="L43" s="11" t="s">
        <v>50</v>
      </c>
      <c r="M43" s="11" t="s">
        <v>44</v>
      </c>
      <c r="N43" s="13">
        <v>1550</v>
      </c>
      <c r="O43" s="13">
        <f t="shared" si="0"/>
        <v>1395</v>
      </c>
      <c r="P43" s="14">
        <f t="shared" si="1"/>
        <v>9.9999999999999978E-2</v>
      </c>
    </row>
    <row r="44" spans="2:16" x14ac:dyDescent="0.2">
      <c r="B44" s="11" t="s">
        <v>130</v>
      </c>
      <c r="C44" s="11" t="s">
        <v>37</v>
      </c>
      <c r="D44" s="11" t="s">
        <v>57</v>
      </c>
      <c r="E44" s="12">
        <v>41277</v>
      </c>
      <c r="F44" s="12">
        <v>2958465</v>
      </c>
      <c r="G44" s="11" t="s">
        <v>39</v>
      </c>
      <c r="H44" s="11" t="s">
        <v>87</v>
      </c>
      <c r="I44" s="11" t="s">
        <v>88</v>
      </c>
      <c r="J44" s="11" t="s">
        <v>131</v>
      </c>
      <c r="K44" s="11" t="s">
        <v>50</v>
      </c>
      <c r="L44" s="11" t="s">
        <v>50</v>
      </c>
      <c r="M44" s="11" t="s">
        <v>44</v>
      </c>
      <c r="N44" s="13">
        <v>500</v>
      </c>
      <c r="O44" s="13">
        <f t="shared" si="0"/>
        <v>450</v>
      </c>
      <c r="P44" s="14">
        <f t="shared" si="1"/>
        <v>9.9999999999999978E-2</v>
      </c>
    </row>
    <row r="45" spans="2:16" x14ac:dyDescent="0.2">
      <c r="B45" s="11" t="s">
        <v>132</v>
      </c>
      <c r="C45" s="11" t="s">
        <v>37</v>
      </c>
      <c r="D45" s="11" t="s">
        <v>57</v>
      </c>
      <c r="E45" s="12">
        <v>41277</v>
      </c>
      <c r="F45" s="12">
        <v>2958465</v>
      </c>
      <c r="G45" s="11" t="s">
        <v>39</v>
      </c>
      <c r="H45" s="11" t="s">
        <v>84</v>
      </c>
      <c r="I45" s="11" t="s">
        <v>85</v>
      </c>
      <c r="J45" s="11" t="s">
        <v>133</v>
      </c>
      <c r="K45" s="11" t="s">
        <v>50</v>
      </c>
      <c r="L45" s="11" t="s">
        <v>50</v>
      </c>
      <c r="M45" s="11" t="s">
        <v>44</v>
      </c>
      <c r="N45" s="13">
        <v>750</v>
      </c>
      <c r="O45" s="13">
        <f t="shared" si="0"/>
        <v>675</v>
      </c>
      <c r="P45" s="14">
        <f t="shared" si="1"/>
        <v>9.9999999999999978E-2</v>
      </c>
    </row>
    <row r="46" spans="2:16" x14ac:dyDescent="0.2">
      <c r="B46" s="11" t="s">
        <v>134</v>
      </c>
      <c r="C46" s="11" t="s">
        <v>37</v>
      </c>
      <c r="D46" s="11" t="s">
        <v>57</v>
      </c>
      <c r="E46" s="12">
        <v>41277</v>
      </c>
      <c r="F46" s="12">
        <v>2958465</v>
      </c>
      <c r="G46" s="11" t="s">
        <v>39</v>
      </c>
      <c r="H46" s="11" t="s">
        <v>92</v>
      </c>
      <c r="I46" s="11" t="s">
        <v>93</v>
      </c>
      <c r="J46" s="11" t="s">
        <v>4223</v>
      </c>
      <c r="K46" s="11" t="s">
        <v>50</v>
      </c>
      <c r="L46" s="11" t="s">
        <v>50</v>
      </c>
      <c r="M46" s="11" t="s">
        <v>44</v>
      </c>
      <c r="N46" s="13">
        <v>910</v>
      </c>
      <c r="O46" s="13">
        <f t="shared" si="0"/>
        <v>819</v>
      </c>
      <c r="P46" s="14">
        <f t="shared" si="1"/>
        <v>9.9999999999999978E-2</v>
      </c>
    </row>
    <row r="47" spans="2:16" x14ac:dyDescent="0.2">
      <c r="B47" s="11" t="s">
        <v>135</v>
      </c>
      <c r="C47" s="11" t="s">
        <v>37</v>
      </c>
      <c r="D47" s="11" t="s">
        <v>57</v>
      </c>
      <c r="E47" s="12">
        <v>41277</v>
      </c>
      <c r="F47" s="12">
        <v>2958465</v>
      </c>
      <c r="G47" s="11" t="s">
        <v>39</v>
      </c>
      <c r="H47" s="11" t="s">
        <v>84</v>
      </c>
      <c r="I47" s="11" t="s">
        <v>85</v>
      </c>
      <c r="J47" s="11" t="s">
        <v>136</v>
      </c>
      <c r="K47" s="11" t="s">
        <v>50</v>
      </c>
      <c r="L47" s="11" t="s">
        <v>50</v>
      </c>
      <c r="M47" s="11" t="s">
        <v>44</v>
      </c>
      <c r="N47" s="13">
        <v>1000</v>
      </c>
      <c r="O47" s="13">
        <f t="shared" si="0"/>
        <v>900</v>
      </c>
      <c r="P47" s="14">
        <f t="shared" si="1"/>
        <v>9.9999999999999978E-2</v>
      </c>
    </row>
    <row r="48" spans="2:16" x14ac:dyDescent="0.2">
      <c r="B48" s="11" t="s">
        <v>137</v>
      </c>
      <c r="C48" s="11" t="s">
        <v>37</v>
      </c>
      <c r="D48" s="11" t="s">
        <v>57</v>
      </c>
      <c r="E48" s="12">
        <v>41277</v>
      </c>
      <c r="F48" s="12">
        <v>2958465</v>
      </c>
      <c r="G48" s="11" t="s">
        <v>39</v>
      </c>
      <c r="H48" s="11" t="s">
        <v>92</v>
      </c>
      <c r="I48" s="11" t="s">
        <v>93</v>
      </c>
      <c r="J48" s="11" t="s">
        <v>4224</v>
      </c>
      <c r="K48" s="11" t="s">
        <v>50</v>
      </c>
      <c r="L48" s="11" t="s">
        <v>50</v>
      </c>
      <c r="M48" s="11" t="s">
        <v>44</v>
      </c>
      <c r="N48" s="13">
        <v>1050</v>
      </c>
      <c r="O48" s="13">
        <f t="shared" si="0"/>
        <v>945</v>
      </c>
      <c r="P48" s="14">
        <f t="shared" si="1"/>
        <v>9.9999999999999978E-2</v>
      </c>
    </row>
    <row r="49" spans="2:16" x14ac:dyDescent="0.2">
      <c r="B49" s="11" t="s">
        <v>138</v>
      </c>
      <c r="C49" s="11" t="s">
        <v>37</v>
      </c>
      <c r="D49" s="11" t="s">
        <v>57</v>
      </c>
      <c r="E49" s="12">
        <v>41277</v>
      </c>
      <c r="F49" s="12">
        <v>2958465</v>
      </c>
      <c r="G49" s="11" t="s">
        <v>39</v>
      </c>
      <c r="H49" s="11" t="s">
        <v>92</v>
      </c>
      <c r="I49" s="11" t="s">
        <v>93</v>
      </c>
      <c r="J49" s="11" t="s">
        <v>4225</v>
      </c>
      <c r="K49" s="11" t="s">
        <v>50</v>
      </c>
      <c r="L49" s="11" t="s">
        <v>50</v>
      </c>
      <c r="M49" s="11" t="s">
        <v>44</v>
      </c>
      <c r="N49" s="13">
        <v>1090</v>
      </c>
      <c r="O49" s="13">
        <f t="shared" si="0"/>
        <v>981</v>
      </c>
      <c r="P49" s="14">
        <f t="shared" si="1"/>
        <v>9.9999999999999978E-2</v>
      </c>
    </row>
    <row r="50" spans="2:16" x14ac:dyDescent="0.2">
      <c r="B50" s="11" t="s">
        <v>139</v>
      </c>
      <c r="C50" s="11" t="s">
        <v>37</v>
      </c>
      <c r="D50" s="11" t="s">
        <v>140</v>
      </c>
      <c r="E50" s="12">
        <v>41277</v>
      </c>
      <c r="F50" s="12">
        <v>2958465</v>
      </c>
      <c r="G50" s="11" t="s">
        <v>39</v>
      </c>
      <c r="H50" s="11" t="s">
        <v>92</v>
      </c>
      <c r="I50" s="11" t="s">
        <v>93</v>
      </c>
      <c r="J50" s="11" t="s">
        <v>4226</v>
      </c>
      <c r="K50" s="11" t="s">
        <v>50</v>
      </c>
      <c r="L50" s="11" t="s">
        <v>50</v>
      </c>
      <c r="M50" s="11" t="s">
        <v>44</v>
      </c>
      <c r="N50" s="13">
        <v>1090</v>
      </c>
      <c r="O50" s="13">
        <f t="shared" si="0"/>
        <v>981</v>
      </c>
      <c r="P50" s="14">
        <f t="shared" si="1"/>
        <v>9.9999999999999978E-2</v>
      </c>
    </row>
    <row r="51" spans="2:16" x14ac:dyDescent="0.2">
      <c r="B51" s="11" t="s">
        <v>141</v>
      </c>
      <c r="C51" s="11" t="s">
        <v>37</v>
      </c>
      <c r="D51" s="11" t="s">
        <v>140</v>
      </c>
      <c r="E51" s="12">
        <v>41277</v>
      </c>
      <c r="F51" s="12">
        <v>2958465</v>
      </c>
      <c r="G51" s="11" t="s">
        <v>39</v>
      </c>
      <c r="H51" s="11" t="s">
        <v>92</v>
      </c>
      <c r="I51" s="11" t="s">
        <v>93</v>
      </c>
      <c r="J51" s="11" t="s">
        <v>4227</v>
      </c>
      <c r="K51" s="11" t="s">
        <v>50</v>
      </c>
      <c r="L51" s="11" t="s">
        <v>50</v>
      </c>
      <c r="M51" s="11" t="s">
        <v>44</v>
      </c>
      <c r="N51" s="13">
        <v>98</v>
      </c>
      <c r="O51" s="13">
        <f t="shared" si="0"/>
        <v>88.2</v>
      </c>
      <c r="P51" s="14">
        <f t="shared" si="1"/>
        <v>9.9999999999999978E-2</v>
      </c>
    </row>
    <row r="52" spans="2:16" x14ac:dyDescent="0.2">
      <c r="B52" s="11" t="s">
        <v>4228</v>
      </c>
      <c r="C52" s="11" t="s">
        <v>37</v>
      </c>
      <c r="D52" s="11" t="s">
        <v>4229</v>
      </c>
      <c r="E52" s="12">
        <v>42412</v>
      </c>
      <c r="F52" s="12">
        <v>2958465</v>
      </c>
      <c r="G52" s="11" t="s">
        <v>39</v>
      </c>
      <c r="H52" s="11" t="s">
        <v>92</v>
      </c>
      <c r="I52" s="11" t="s">
        <v>93</v>
      </c>
      <c r="J52" s="11" t="s">
        <v>4230</v>
      </c>
      <c r="K52" s="11" t="s">
        <v>50</v>
      </c>
      <c r="L52" s="11" t="s">
        <v>50</v>
      </c>
      <c r="M52" s="11" t="s">
        <v>44</v>
      </c>
      <c r="N52" s="13">
        <v>4335</v>
      </c>
      <c r="O52" s="13">
        <f t="shared" si="0"/>
        <v>3901.5</v>
      </c>
      <c r="P52" s="14">
        <f t="shared" si="1"/>
        <v>9.9999999999999978E-2</v>
      </c>
    </row>
    <row r="53" spans="2:16" x14ac:dyDescent="0.2">
      <c r="B53" s="11" t="s">
        <v>142</v>
      </c>
      <c r="C53" s="11" t="s">
        <v>37</v>
      </c>
      <c r="D53" s="11" t="s">
        <v>143</v>
      </c>
      <c r="E53" s="12">
        <v>41277</v>
      </c>
      <c r="F53" s="12">
        <v>2958465</v>
      </c>
      <c r="G53" s="11" t="s">
        <v>39</v>
      </c>
      <c r="H53" s="11" t="s">
        <v>144</v>
      </c>
      <c r="I53" s="11" t="s">
        <v>145</v>
      </c>
      <c r="J53" s="11" t="s">
        <v>4231</v>
      </c>
      <c r="K53" s="11" t="s">
        <v>146</v>
      </c>
      <c r="L53" s="11" t="s">
        <v>146</v>
      </c>
      <c r="M53" s="11" t="s">
        <v>44</v>
      </c>
      <c r="N53" s="13">
        <v>84</v>
      </c>
      <c r="O53" s="13">
        <f t="shared" si="0"/>
        <v>75.599999999999994</v>
      </c>
      <c r="P53" s="14">
        <f t="shared" si="1"/>
        <v>0.10000000000000009</v>
      </c>
    </row>
    <row r="54" spans="2:16" x14ac:dyDescent="0.2">
      <c r="B54" s="11" t="s">
        <v>147</v>
      </c>
      <c r="C54" s="11" t="s">
        <v>37</v>
      </c>
      <c r="D54" s="11" t="s">
        <v>143</v>
      </c>
      <c r="E54" s="12">
        <v>41277</v>
      </c>
      <c r="F54" s="12">
        <v>2958465</v>
      </c>
      <c r="G54" s="11" t="s">
        <v>39</v>
      </c>
      <c r="H54" s="11" t="s">
        <v>144</v>
      </c>
      <c r="I54" s="11" t="s">
        <v>145</v>
      </c>
      <c r="J54" s="11" t="s">
        <v>4232</v>
      </c>
      <c r="K54" s="11" t="s">
        <v>146</v>
      </c>
      <c r="L54" s="11" t="s">
        <v>146</v>
      </c>
      <c r="M54" s="11" t="s">
        <v>44</v>
      </c>
      <c r="N54" s="13">
        <v>416</v>
      </c>
      <c r="O54" s="13">
        <f t="shared" si="0"/>
        <v>374.4</v>
      </c>
      <c r="P54" s="14">
        <f t="shared" si="1"/>
        <v>0.10000000000000009</v>
      </c>
    </row>
    <row r="55" spans="2:16" x14ac:dyDescent="0.2">
      <c r="B55" s="11" t="s">
        <v>148</v>
      </c>
      <c r="C55" s="11" t="s">
        <v>37</v>
      </c>
      <c r="D55" s="11" t="s">
        <v>143</v>
      </c>
      <c r="E55" s="12">
        <v>41277</v>
      </c>
      <c r="F55" s="12">
        <v>2958465</v>
      </c>
      <c r="G55" s="11" t="s">
        <v>39</v>
      </c>
      <c r="H55" s="11" t="s">
        <v>144</v>
      </c>
      <c r="I55" s="11" t="s">
        <v>145</v>
      </c>
      <c r="J55" s="11" t="s">
        <v>4233</v>
      </c>
      <c r="K55" s="11" t="s">
        <v>146</v>
      </c>
      <c r="L55" s="11" t="s">
        <v>146</v>
      </c>
      <c r="M55" s="11" t="s">
        <v>44</v>
      </c>
      <c r="N55" s="13">
        <v>823</v>
      </c>
      <c r="O55" s="13">
        <f t="shared" si="0"/>
        <v>740.7</v>
      </c>
      <c r="P55" s="14">
        <f t="shared" si="1"/>
        <v>9.9999999999999978E-2</v>
      </c>
    </row>
    <row r="56" spans="2:16" x14ac:dyDescent="0.2">
      <c r="B56" s="11" t="s">
        <v>149</v>
      </c>
      <c r="C56" s="11" t="s">
        <v>37</v>
      </c>
      <c r="D56" s="11" t="s">
        <v>143</v>
      </c>
      <c r="E56" s="12">
        <v>41277</v>
      </c>
      <c r="F56" s="12">
        <v>2958465</v>
      </c>
      <c r="G56" s="11" t="s">
        <v>39</v>
      </c>
      <c r="H56" s="11" t="s">
        <v>144</v>
      </c>
      <c r="I56" s="11" t="s">
        <v>145</v>
      </c>
      <c r="J56" s="11" t="s">
        <v>4234</v>
      </c>
      <c r="K56" s="11" t="s">
        <v>146</v>
      </c>
      <c r="L56" s="11" t="s">
        <v>146</v>
      </c>
      <c r="M56" s="11" t="s">
        <v>44</v>
      </c>
      <c r="N56" s="13">
        <v>2016</v>
      </c>
      <c r="O56" s="13">
        <f t="shared" si="0"/>
        <v>1814.4</v>
      </c>
      <c r="P56" s="14">
        <f t="shared" si="1"/>
        <v>9.9999999999999978E-2</v>
      </c>
    </row>
    <row r="57" spans="2:16" x14ac:dyDescent="0.2">
      <c r="B57" s="11" t="s">
        <v>150</v>
      </c>
      <c r="C57" s="11" t="s">
        <v>37</v>
      </c>
      <c r="D57" s="11" t="s">
        <v>143</v>
      </c>
      <c r="E57" s="12">
        <v>41277</v>
      </c>
      <c r="F57" s="12">
        <v>2958465</v>
      </c>
      <c r="G57" s="11" t="s">
        <v>39</v>
      </c>
      <c r="H57" s="11" t="s">
        <v>144</v>
      </c>
      <c r="I57" s="11" t="s">
        <v>145</v>
      </c>
      <c r="J57" s="11" t="s">
        <v>4235</v>
      </c>
      <c r="K57" s="11" t="s">
        <v>146</v>
      </c>
      <c r="L57" s="11" t="s">
        <v>146</v>
      </c>
      <c r="M57" s="11" t="s">
        <v>44</v>
      </c>
      <c r="N57" s="13">
        <v>3990</v>
      </c>
      <c r="O57" s="13">
        <f t="shared" si="0"/>
        <v>3591</v>
      </c>
      <c r="P57" s="14">
        <f t="shared" si="1"/>
        <v>9.9999999999999978E-2</v>
      </c>
    </row>
    <row r="58" spans="2:16" x14ac:dyDescent="0.2">
      <c r="B58" s="11" t="s">
        <v>151</v>
      </c>
      <c r="C58" s="11" t="s">
        <v>37</v>
      </c>
      <c r="D58" s="11" t="s">
        <v>143</v>
      </c>
      <c r="E58" s="12">
        <v>41277</v>
      </c>
      <c r="F58" s="12">
        <v>2958465</v>
      </c>
      <c r="G58" s="11" t="s">
        <v>39</v>
      </c>
      <c r="H58" s="11" t="s">
        <v>144</v>
      </c>
      <c r="I58" s="11" t="s">
        <v>145</v>
      </c>
      <c r="J58" s="11" t="s">
        <v>4236</v>
      </c>
      <c r="K58" s="11" t="s">
        <v>146</v>
      </c>
      <c r="L58" s="11" t="s">
        <v>146</v>
      </c>
      <c r="M58" s="11" t="s">
        <v>44</v>
      </c>
      <c r="N58" s="13">
        <v>5859</v>
      </c>
      <c r="O58" s="13">
        <f t="shared" si="0"/>
        <v>5273.1</v>
      </c>
      <c r="P58" s="14">
        <f t="shared" si="1"/>
        <v>9.9999999999999978E-2</v>
      </c>
    </row>
    <row r="59" spans="2:16" x14ac:dyDescent="0.2">
      <c r="B59" s="11" t="s">
        <v>152</v>
      </c>
      <c r="C59" s="11" t="s">
        <v>37</v>
      </c>
      <c r="D59" s="11" t="s">
        <v>143</v>
      </c>
      <c r="E59" s="12">
        <v>41277</v>
      </c>
      <c r="F59" s="12">
        <v>2958465</v>
      </c>
      <c r="G59" s="11" t="s">
        <v>39</v>
      </c>
      <c r="H59" s="11" t="s">
        <v>144</v>
      </c>
      <c r="I59" s="11" t="s">
        <v>145</v>
      </c>
      <c r="J59" s="11" t="s">
        <v>4237</v>
      </c>
      <c r="K59" s="11" t="s">
        <v>146</v>
      </c>
      <c r="L59" s="11" t="s">
        <v>146</v>
      </c>
      <c r="M59" s="11" t="s">
        <v>44</v>
      </c>
      <c r="N59" s="13">
        <v>7644</v>
      </c>
      <c r="O59" s="13">
        <f t="shared" si="0"/>
        <v>6879.6</v>
      </c>
      <c r="P59" s="14">
        <f t="shared" si="1"/>
        <v>9.9999999999999978E-2</v>
      </c>
    </row>
    <row r="60" spans="2:16" x14ac:dyDescent="0.2">
      <c r="B60" s="11" t="s">
        <v>153</v>
      </c>
      <c r="C60" s="11" t="s">
        <v>37</v>
      </c>
      <c r="D60" s="11" t="s">
        <v>154</v>
      </c>
      <c r="E60" s="12">
        <v>42090</v>
      </c>
      <c r="F60" s="12">
        <v>2958465</v>
      </c>
      <c r="G60" s="11" t="s">
        <v>39</v>
      </c>
      <c r="H60" s="11" t="s">
        <v>40</v>
      </c>
      <c r="I60" s="11" t="s">
        <v>41</v>
      </c>
      <c r="J60" s="11" t="s">
        <v>4238</v>
      </c>
      <c r="K60" s="11" t="s">
        <v>43</v>
      </c>
      <c r="L60" s="11" t="s">
        <v>43</v>
      </c>
      <c r="M60" s="11" t="s">
        <v>44</v>
      </c>
      <c r="N60" s="13">
        <v>450</v>
      </c>
      <c r="O60" s="13">
        <f t="shared" si="0"/>
        <v>405</v>
      </c>
      <c r="P60" s="14">
        <f t="shared" si="1"/>
        <v>9.9999999999999978E-2</v>
      </c>
    </row>
    <row r="61" spans="2:16" x14ac:dyDescent="0.2">
      <c r="B61" s="11" t="s">
        <v>155</v>
      </c>
      <c r="C61" s="11" t="s">
        <v>37</v>
      </c>
      <c r="D61" s="11" t="s">
        <v>156</v>
      </c>
      <c r="E61" s="12">
        <v>41277</v>
      </c>
      <c r="F61" s="12">
        <v>2958465</v>
      </c>
      <c r="G61" s="11" t="s">
        <v>39</v>
      </c>
      <c r="H61" s="11" t="s">
        <v>47</v>
      </c>
      <c r="I61" s="11" t="s">
        <v>48</v>
      </c>
      <c r="J61" s="11" t="s">
        <v>157</v>
      </c>
      <c r="K61" s="11" t="s">
        <v>50</v>
      </c>
      <c r="L61" s="11" t="s">
        <v>50</v>
      </c>
      <c r="M61" s="11" t="s">
        <v>44</v>
      </c>
      <c r="N61" s="13">
        <v>350</v>
      </c>
      <c r="O61" s="13">
        <f t="shared" si="0"/>
        <v>315</v>
      </c>
      <c r="P61" s="14">
        <f t="shared" si="1"/>
        <v>9.9999999999999978E-2</v>
      </c>
    </row>
    <row r="62" spans="2:16" x14ac:dyDescent="0.2">
      <c r="B62" s="11" t="s">
        <v>159</v>
      </c>
      <c r="C62" s="11" t="s">
        <v>37</v>
      </c>
      <c r="D62" s="11" t="s">
        <v>160</v>
      </c>
      <c r="E62" s="12">
        <v>41277</v>
      </c>
      <c r="F62" s="12">
        <v>2958465</v>
      </c>
      <c r="G62" s="11" t="s">
        <v>39</v>
      </c>
      <c r="H62" s="11" t="s">
        <v>47</v>
      </c>
      <c r="I62" s="11" t="s">
        <v>48</v>
      </c>
      <c r="J62" s="11" t="s">
        <v>161</v>
      </c>
      <c r="K62" s="11" t="s">
        <v>50</v>
      </c>
      <c r="L62" s="11" t="s">
        <v>50</v>
      </c>
      <c r="M62" s="11" t="s">
        <v>44</v>
      </c>
      <c r="N62" s="13">
        <v>5393</v>
      </c>
      <c r="O62" s="13">
        <f t="shared" si="0"/>
        <v>4853.7</v>
      </c>
      <c r="P62" s="14">
        <f t="shared" si="1"/>
        <v>0.10000000000000009</v>
      </c>
    </row>
    <row r="63" spans="2:16" x14ac:dyDescent="0.2">
      <c r="B63" s="11" t="s">
        <v>162</v>
      </c>
      <c r="C63" s="11" t="s">
        <v>37</v>
      </c>
      <c r="D63" s="11" t="s">
        <v>160</v>
      </c>
      <c r="E63" s="12">
        <v>41277</v>
      </c>
      <c r="F63" s="12">
        <v>2958465</v>
      </c>
      <c r="G63" s="11" t="s">
        <v>39</v>
      </c>
      <c r="H63" s="11" t="s">
        <v>47</v>
      </c>
      <c r="I63" s="11" t="s">
        <v>48</v>
      </c>
      <c r="J63" s="11" t="s">
        <v>163</v>
      </c>
      <c r="K63" s="11" t="s">
        <v>50</v>
      </c>
      <c r="L63" s="11" t="s">
        <v>50</v>
      </c>
      <c r="M63" s="11" t="s">
        <v>44</v>
      </c>
      <c r="N63" s="13">
        <v>3743</v>
      </c>
      <c r="O63" s="13">
        <f t="shared" si="0"/>
        <v>3368.7</v>
      </c>
      <c r="P63" s="14">
        <f t="shared" si="1"/>
        <v>0.10000000000000009</v>
      </c>
    </row>
    <row r="64" spans="2:16" x14ac:dyDescent="0.2">
      <c r="B64" s="11" t="s">
        <v>164</v>
      </c>
      <c r="C64" s="11" t="s">
        <v>37</v>
      </c>
      <c r="D64" s="11" t="s">
        <v>160</v>
      </c>
      <c r="E64" s="12">
        <v>41277</v>
      </c>
      <c r="F64" s="12">
        <v>2958465</v>
      </c>
      <c r="G64" s="11" t="s">
        <v>39</v>
      </c>
      <c r="H64" s="11" t="s">
        <v>47</v>
      </c>
      <c r="I64" s="11" t="s">
        <v>48</v>
      </c>
      <c r="J64" s="11" t="s">
        <v>4239</v>
      </c>
      <c r="K64" s="11" t="s">
        <v>50</v>
      </c>
      <c r="L64" s="11" t="s">
        <v>50</v>
      </c>
      <c r="M64" s="11" t="s">
        <v>44</v>
      </c>
      <c r="N64" s="13">
        <v>5243</v>
      </c>
      <c r="O64" s="13">
        <f t="shared" si="0"/>
        <v>4718.7</v>
      </c>
      <c r="P64" s="14">
        <f t="shared" si="1"/>
        <v>0.10000000000000009</v>
      </c>
    </row>
    <row r="65" spans="2:16" x14ac:dyDescent="0.2">
      <c r="B65" s="11" t="s">
        <v>165</v>
      </c>
      <c r="C65" s="11" t="s">
        <v>37</v>
      </c>
      <c r="D65" s="11" t="s">
        <v>166</v>
      </c>
      <c r="E65" s="12">
        <v>41277</v>
      </c>
      <c r="F65" s="12">
        <v>2958465</v>
      </c>
      <c r="G65" s="11" t="s">
        <v>39</v>
      </c>
      <c r="H65" s="11" t="s">
        <v>47</v>
      </c>
      <c r="I65" s="11" t="s">
        <v>48</v>
      </c>
      <c r="J65" s="11" t="s">
        <v>167</v>
      </c>
      <c r="K65" s="11" t="s">
        <v>50</v>
      </c>
      <c r="L65" s="11" t="s">
        <v>50</v>
      </c>
      <c r="M65" s="11" t="s">
        <v>44</v>
      </c>
      <c r="N65" s="13">
        <v>7190</v>
      </c>
      <c r="O65" s="13">
        <f t="shared" si="0"/>
        <v>6471</v>
      </c>
      <c r="P65" s="14">
        <f t="shared" si="1"/>
        <v>9.9999999999999978E-2</v>
      </c>
    </row>
    <row r="66" spans="2:16" x14ac:dyDescent="0.2">
      <c r="B66" s="11" t="s">
        <v>168</v>
      </c>
      <c r="C66" s="11" t="s">
        <v>37</v>
      </c>
      <c r="D66" s="11" t="s">
        <v>166</v>
      </c>
      <c r="E66" s="12">
        <v>41277</v>
      </c>
      <c r="F66" s="12">
        <v>2958465</v>
      </c>
      <c r="G66" s="11" t="s">
        <v>39</v>
      </c>
      <c r="H66" s="11" t="s">
        <v>47</v>
      </c>
      <c r="I66" s="11" t="s">
        <v>48</v>
      </c>
      <c r="J66" s="11" t="s">
        <v>169</v>
      </c>
      <c r="K66" s="11" t="s">
        <v>50</v>
      </c>
      <c r="L66" s="11" t="s">
        <v>50</v>
      </c>
      <c r="M66" s="11" t="s">
        <v>44</v>
      </c>
      <c r="N66" s="13">
        <v>4990</v>
      </c>
      <c r="O66" s="13">
        <f t="shared" si="0"/>
        <v>4491</v>
      </c>
      <c r="P66" s="14">
        <f t="shared" si="1"/>
        <v>9.9999999999999978E-2</v>
      </c>
    </row>
    <row r="67" spans="2:16" x14ac:dyDescent="0.2">
      <c r="B67" s="11" t="s">
        <v>170</v>
      </c>
      <c r="C67" s="11" t="s">
        <v>37</v>
      </c>
      <c r="D67" s="11" t="s">
        <v>166</v>
      </c>
      <c r="E67" s="12">
        <v>41277</v>
      </c>
      <c r="F67" s="12">
        <v>2958465</v>
      </c>
      <c r="G67" s="11" t="s">
        <v>39</v>
      </c>
      <c r="H67" s="11" t="s">
        <v>47</v>
      </c>
      <c r="I67" s="11" t="s">
        <v>48</v>
      </c>
      <c r="J67" s="11" t="s">
        <v>4240</v>
      </c>
      <c r="K67" s="11" t="s">
        <v>50</v>
      </c>
      <c r="L67" s="11" t="s">
        <v>50</v>
      </c>
      <c r="M67" s="11" t="s">
        <v>44</v>
      </c>
      <c r="N67" s="13">
        <v>6990</v>
      </c>
      <c r="O67" s="13">
        <f t="shared" ref="O67:O130" si="2">N67-N67*0.1</f>
        <v>6291</v>
      </c>
      <c r="P67" s="14">
        <f t="shared" ref="P67:P130" si="3">1-O67/N67</f>
        <v>9.9999999999999978E-2</v>
      </c>
    </row>
    <row r="68" spans="2:16" x14ac:dyDescent="0.2">
      <c r="B68" s="11" t="s">
        <v>171</v>
      </c>
      <c r="C68" s="11" t="s">
        <v>37</v>
      </c>
      <c r="D68" s="11" t="s">
        <v>172</v>
      </c>
      <c r="E68" s="12">
        <v>41534</v>
      </c>
      <c r="F68" s="12">
        <v>2958465</v>
      </c>
      <c r="G68" s="11" t="s">
        <v>39</v>
      </c>
      <c r="H68" s="11" t="s">
        <v>40</v>
      </c>
      <c r="I68" s="11" t="s">
        <v>41</v>
      </c>
      <c r="J68" s="11" t="s">
        <v>4241</v>
      </c>
      <c r="K68" s="11" t="s">
        <v>43</v>
      </c>
      <c r="L68" s="11" t="s">
        <v>43</v>
      </c>
      <c r="M68" s="11" t="s">
        <v>44</v>
      </c>
      <c r="N68" s="13">
        <v>2600</v>
      </c>
      <c r="O68" s="13">
        <f t="shared" si="2"/>
        <v>2340</v>
      </c>
      <c r="P68" s="14">
        <f t="shared" si="3"/>
        <v>9.9999999999999978E-2</v>
      </c>
    </row>
    <row r="69" spans="2:16" x14ac:dyDescent="0.2">
      <c r="B69" s="11" t="s">
        <v>173</v>
      </c>
      <c r="C69" s="11" t="s">
        <v>37</v>
      </c>
      <c r="D69" s="11" t="s">
        <v>172</v>
      </c>
      <c r="E69" s="12">
        <v>42234</v>
      </c>
      <c r="F69" s="12">
        <v>2958465</v>
      </c>
      <c r="G69" s="11" t="s">
        <v>39</v>
      </c>
      <c r="H69" s="11" t="s">
        <v>40</v>
      </c>
      <c r="I69" s="11" t="s">
        <v>41</v>
      </c>
      <c r="J69" s="11" t="s">
        <v>4242</v>
      </c>
      <c r="K69" s="11" t="s">
        <v>43</v>
      </c>
      <c r="L69" s="11" t="s">
        <v>43</v>
      </c>
      <c r="M69" s="11" t="s">
        <v>44</v>
      </c>
      <c r="N69" s="13">
        <v>105</v>
      </c>
      <c r="O69" s="13">
        <f t="shared" si="2"/>
        <v>94.5</v>
      </c>
      <c r="P69" s="14">
        <f t="shared" si="3"/>
        <v>9.9999999999999978E-2</v>
      </c>
    </row>
    <row r="70" spans="2:16" x14ac:dyDescent="0.2">
      <c r="B70" s="11" t="s">
        <v>174</v>
      </c>
      <c r="C70" s="11" t="s">
        <v>37</v>
      </c>
      <c r="D70" s="11" t="s">
        <v>175</v>
      </c>
      <c r="E70" s="12">
        <v>41277</v>
      </c>
      <c r="F70" s="12">
        <v>2958465</v>
      </c>
      <c r="G70" s="11" t="s">
        <v>39</v>
      </c>
      <c r="H70" s="11" t="s">
        <v>67</v>
      </c>
      <c r="I70" s="11" t="s">
        <v>68</v>
      </c>
      <c r="J70" s="11" t="s">
        <v>4243</v>
      </c>
      <c r="K70" s="11" t="s">
        <v>69</v>
      </c>
      <c r="L70" s="11" t="s">
        <v>69</v>
      </c>
      <c r="M70" s="11" t="s">
        <v>44</v>
      </c>
      <c r="N70" s="13">
        <v>1995</v>
      </c>
      <c r="O70" s="13">
        <f t="shared" si="2"/>
        <v>1795.5</v>
      </c>
      <c r="P70" s="14">
        <f t="shared" si="3"/>
        <v>9.9999999999999978E-2</v>
      </c>
    </row>
    <row r="71" spans="2:16" x14ac:dyDescent="0.2">
      <c r="B71" s="11" t="s">
        <v>177</v>
      </c>
      <c r="C71" s="11" t="s">
        <v>37</v>
      </c>
      <c r="D71" s="11" t="s">
        <v>178</v>
      </c>
      <c r="E71" s="12">
        <v>41277</v>
      </c>
      <c r="F71" s="12">
        <v>2958465</v>
      </c>
      <c r="G71" s="11" t="s">
        <v>39</v>
      </c>
      <c r="H71" s="11" t="s">
        <v>92</v>
      </c>
      <c r="I71" s="11" t="s">
        <v>93</v>
      </c>
      <c r="J71" s="11" t="s">
        <v>179</v>
      </c>
      <c r="K71" s="11" t="s">
        <v>50</v>
      </c>
      <c r="L71" s="11" t="s">
        <v>50</v>
      </c>
      <c r="M71" s="11" t="s">
        <v>44</v>
      </c>
      <c r="N71" s="13">
        <v>900</v>
      </c>
      <c r="O71" s="13">
        <f t="shared" si="2"/>
        <v>810</v>
      </c>
      <c r="P71" s="14">
        <f t="shared" si="3"/>
        <v>9.9999999999999978E-2</v>
      </c>
    </row>
    <row r="72" spans="2:16" x14ac:dyDescent="0.2">
      <c r="B72" s="11" t="s">
        <v>180</v>
      </c>
      <c r="C72" s="11" t="s">
        <v>37</v>
      </c>
      <c r="D72" s="11" t="s">
        <v>181</v>
      </c>
      <c r="E72" s="12">
        <v>41277</v>
      </c>
      <c r="F72" s="12">
        <v>2958465</v>
      </c>
      <c r="G72" s="11" t="s">
        <v>39</v>
      </c>
      <c r="H72" s="11" t="s">
        <v>92</v>
      </c>
      <c r="I72" s="11" t="s">
        <v>93</v>
      </c>
      <c r="J72" s="11" t="s">
        <v>182</v>
      </c>
      <c r="K72" s="11" t="s">
        <v>50</v>
      </c>
      <c r="L72" s="11" t="s">
        <v>50</v>
      </c>
      <c r="M72" s="11" t="s">
        <v>44</v>
      </c>
      <c r="N72" s="13">
        <v>1330</v>
      </c>
      <c r="O72" s="13">
        <f t="shared" si="2"/>
        <v>1197</v>
      </c>
      <c r="P72" s="14">
        <f t="shared" si="3"/>
        <v>9.9999999999999978E-2</v>
      </c>
    </row>
    <row r="73" spans="2:16" x14ac:dyDescent="0.2">
      <c r="B73" s="11" t="s">
        <v>4244</v>
      </c>
      <c r="C73" s="11" t="s">
        <v>37</v>
      </c>
      <c r="D73" s="11" t="s">
        <v>176</v>
      </c>
      <c r="E73" s="12">
        <v>42542</v>
      </c>
      <c r="F73" s="12">
        <v>2958465</v>
      </c>
      <c r="G73" s="11" t="s">
        <v>39</v>
      </c>
      <c r="H73" s="11" t="s">
        <v>144</v>
      </c>
      <c r="I73" s="11" t="s">
        <v>145</v>
      </c>
      <c r="J73" s="11" t="s">
        <v>4245</v>
      </c>
      <c r="K73" s="11" t="s">
        <v>146</v>
      </c>
      <c r="L73" s="11" t="s">
        <v>146</v>
      </c>
      <c r="M73" s="11" t="s">
        <v>44</v>
      </c>
      <c r="N73" s="13">
        <v>65</v>
      </c>
      <c r="O73" s="13">
        <f t="shared" si="2"/>
        <v>58.5</v>
      </c>
      <c r="P73" s="14">
        <f t="shared" si="3"/>
        <v>9.9999999999999978E-2</v>
      </c>
    </row>
    <row r="74" spans="2:16" x14ac:dyDescent="0.2">
      <c r="B74" s="11" t="s">
        <v>183</v>
      </c>
      <c r="C74" s="11" t="s">
        <v>37</v>
      </c>
      <c r="D74" s="11" t="s">
        <v>176</v>
      </c>
      <c r="E74" s="12">
        <v>41277</v>
      </c>
      <c r="F74" s="12">
        <v>2958465</v>
      </c>
      <c r="G74" s="11" t="s">
        <v>39</v>
      </c>
      <c r="H74" s="11" t="s">
        <v>47</v>
      </c>
      <c r="I74" s="11" t="s">
        <v>48</v>
      </c>
      <c r="J74" s="11" t="s">
        <v>184</v>
      </c>
      <c r="K74" s="11" t="s">
        <v>50</v>
      </c>
      <c r="L74" s="11" t="s">
        <v>50</v>
      </c>
      <c r="M74" s="11" t="s">
        <v>44</v>
      </c>
      <c r="N74" s="13">
        <v>1410</v>
      </c>
      <c r="O74" s="13">
        <f t="shared" si="2"/>
        <v>1269</v>
      </c>
      <c r="P74" s="14">
        <f t="shared" si="3"/>
        <v>9.9999999999999978E-2</v>
      </c>
    </row>
    <row r="75" spans="2:16" x14ac:dyDescent="0.2">
      <c r="B75" s="11" t="s">
        <v>185</v>
      </c>
      <c r="C75" s="11" t="s">
        <v>37</v>
      </c>
      <c r="D75" s="11" t="s">
        <v>176</v>
      </c>
      <c r="E75" s="12">
        <v>41277</v>
      </c>
      <c r="F75" s="12">
        <v>2958465</v>
      </c>
      <c r="G75" s="11" t="s">
        <v>39</v>
      </c>
      <c r="H75" s="11" t="s">
        <v>87</v>
      </c>
      <c r="I75" s="11" t="s">
        <v>88</v>
      </c>
      <c r="J75" s="11" t="s">
        <v>186</v>
      </c>
      <c r="K75" s="11" t="s">
        <v>50</v>
      </c>
      <c r="L75" s="11" t="s">
        <v>50</v>
      </c>
      <c r="M75" s="11" t="s">
        <v>44</v>
      </c>
      <c r="N75" s="13">
        <v>715</v>
      </c>
      <c r="O75" s="13">
        <f t="shared" si="2"/>
        <v>643.5</v>
      </c>
      <c r="P75" s="14">
        <f t="shared" si="3"/>
        <v>9.9999999999999978E-2</v>
      </c>
    </row>
    <row r="76" spans="2:16" x14ac:dyDescent="0.2">
      <c r="B76" s="11" t="s">
        <v>187</v>
      </c>
      <c r="C76" s="11" t="s">
        <v>37</v>
      </c>
      <c r="D76" s="11" t="s">
        <v>176</v>
      </c>
      <c r="E76" s="12">
        <v>41277</v>
      </c>
      <c r="F76" s="12">
        <v>2958465</v>
      </c>
      <c r="G76" s="11" t="s">
        <v>39</v>
      </c>
      <c r="H76" s="11" t="s">
        <v>84</v>
      </c>
      <c r="I76" s="11" t="s">
        <v>85</v>
      </c>
      <c r="J76" s="11" t="s">
        <v>188</v>
      </c>
      <c r="K76" s="11" t="s">
        <v>50</v>
      </c>
      <c r="L76" s="11" t="s">
        <v>50</v>
      </c>
      <c r="M76" s="11" t="s">
        <v>44</v>
      </c>
      <c r="N76" s="13">
        <v>990</v>
      </c>
      <c r="O76" s="13">
        <f t="shared" si="2"/>
        <v>891</v>
      </c>
      <c r="P76" s="14">
        <f t="shared" si="3"/>
        <v>9.9999999999999978E-2</v>
      </c>
    </row>
    <row r="77" spans="2:16" x14ac:dyDescent="0.2">
      <c r="B77" s="11" t="s">
        <v>189</v>
      </c>
      <c r="C77" s="11" t="s">
        <v>37</v>
      </c>
      <c r="D77" s="11" t="s">
        <v>176</v>
      </c>
      <c r="E77" s="12">
        <v>41277</v>
      </c>
      <c r="F77" s="12">
        <v>2958465</v>
      </c>
      <c r="G77" s="11" t="s">
        <v>39</v>
      </c>
      <c r="H77" s="11" t="s">
        <v>92</v>
      </c>
      <c r="I77" s="11" t="s">
        <v>93</v>
      </c>
      <c r="J77" s="11" t="s">
        <v>4246</v>
      </c>
      <c r="K77" s="11" t="s">
        <v>50</v>
      </c>
      <c r="L77" s="11" t="s">
        <v>50</v>
      </c>
      <c r="M77" s="11" t="s">
        <v>44</v>
      </c>
      <c r="N77" s="13">
        <v>825</v>
      </c>
      <c r="O77" s="13">
        <f t="shared" si="2"/>
        <v>742.5</v>
      </c>
      <c r="P77" s="14">
        <f t="shared" si="3"/>
        <v>9.9999999999999978E-2</v>
      </c>
    </row>
    <row r="78" spans="2:16" x14ac:dyDescent="0.2">
      <c r="B78" s="11" t="s">
        <v>190</v>
      </c>
      <c r="C78" s="11" t="s">
        <v>37</v>
      </c>
      <c r="D78" s="11" t="s">
        <v>176</v>
      </c>
      <c r="E78" s="12">
        <v>41277</v>
      </c>
      <c r="F78" s="12">
        <v>2958465</v>
      </c>
      <c r="G78" s="11" t="s">
        <v>39</v>
      </c>
      <c r="H78" s="11" t="s">
        <v>84</v>
      </c>
      <c r="I78" s="11" t="s">
        <v>85</v>
      </c>
      <c r="J78" s="11" t="s">
        <v>191</v>
      </c>
      <c r="K78" s="11" t="s">
        <v>50</v>
      </c>
      <c r="L78" s="11" t="s">
        <v>50</v>
      </c>
      <c r="M78" s="11" t="s">
        <v>44</v>
      </c>
      <c r="N78" s="13">
        <v>1265</v>
      </c>
      <c r="O78" s="13">
        <f t="shared" si="2"/>
        <v>1138.5</v>
      </c>
      <c r="P78" s="14">
        <f t="shared" si="3"/>
        <v>9.9999999999999978E-2</v>
      </c>
    </row>
    <row r="79" spans="2:16" x14ac:dyDescent="0.2">
      <c r="B79" s="11" t="s">
        <v>192</v>
      </c>
      <c r="C79" s="11" t="s">
        <v>37</v>
      </c>
      <c r="D79" s="11" t="s">
        <v>176</v>
      </c>
      <c r="E79" s="12">
        <v>41277</v>
      </c>
      <c r="F79" s="12">
        <v>2958465</v>
      </c>
      <c r="G79" s="11" t="s">
        <v>39</v>
      </c>
      <c r="H79" s="11" t="s">
        <v>92</v>
      </c>
      <c r="I79" s="11" t="s">
        <v>93</v>
      </c>
      <c r="J79" s="11" t="s">
        <v>4247</v>
      </c>
      <c r="K79" s="11" t="s">
        <v>50</v>
      </c>
      <c r="L79" s="11" t="s">
        <v>50</v>
      </c>
      <c r="M79" s="11" t="s">
        <v>44</v>
      </c>
      <c r="N79" s="13">
        <v>950</v>
      </c>
      <c r="O79" s="13">
        <f t="shared" si="2"/>
        <v>855</v>
      </c>
      <c r="P79" s="14">
        <f t="shared" si="3"/>
        <v>9.9999999999999978E-2</v>
      </c>
    </row>
    <row r="80" spans="2:16" x14ac:dyDescent="0.2">
      <c r="B80" s="11" t="s">
        <v>193</v>
      </c>
      <c r="C80" s="11" t="s">
        <v>37</v>
      </c>
      <c r="D80" s="11" t="s">
        <v>176</v>
      </c>
      <c r="E80" s="12">
        <v>41277</v>
      </c>
      <c r="F80" s="12">
        <v>2958465</v>
      </c>
      <c r="G80" s="11" t="s">
        <v>39</v>
      </c>
      <c r="H80" s="11" t="s">
        <v>92</v>
      </c>
      <c r="I80" s="11" t="s">
        <v>93</v>
      </c>
      <c r="J80" s="11" t="s">
        <v>4248</v>
      </c>
      <c r="K80" s="11" t="s">
        <v>50</v>
      </c>
      <c r="L80" s="11" t="s">
        <v>50</v>
      </c>
      <c r="M80" s="11" t="s">
        <v>44</v>
      </c>
      <c r="N80" s="13">
        <v>990</v>
      </c>
      <c r="O80" s="13">
        <f t="shared" si="2"/>
        <v>891</v>
      </c>
      <c r="P80" s="14">
        <f t="shared" si="3"/>
        <v>9.9999999999999978E-2</v>
      </c>
    </row>
    <row r="81" spans="2:16" x14ac:dyDescent="0.2">
      <c r="B81" s="11" t="s">
        <v>194</v>
      </c>
      <c r="C81" s="11" t="s">
        <v>37</v>
      </c>
      <c r="D81" s="11" t="s">
        <v>176</v>
      </c>
      <c r="E81" s="12">
        <v>41277</v>
      </c>
      <c r="F81" s="12">
        <v>2958465</v>
      </c>
      <c r="G81" s="11" t="s">
        <v>39</v>
      </c>
      <c r="H81" s="11" t="s">
        <v>92</v>
      </c>
      <c r="I81" s="11" t="s">
        <v>93</v>
      </c>
      <c r="J81" s="11" t="s">
        <v>4249</v>
      </c>
      <c r="K81" s="11" t="s">
        <v>50</v>
      </c>
      <c r="L81" s="11" t="s">
        <v>50</v>
      </c>
      <c r="M81" s="11" t="s">
        <v>44</v>
      </c>
      <c r="N81" s="13">
        <v>990</v>
      </c>
      <c r="O81" s="13">
        <f t="shared" si="2"/>
        <v>891</v>
      </c>
      <c r="P81" s="14">
        <f t="shared" si="3"/>
        <v>9.9999999999999978E-2</v>
      </c>
    </row>
    <row r="82" spans="2:16" x14ac:dyDescent="0.2">
      <c r="B82" s="11" t="s">
        <v>195</v>
      </c>
      <c r="C82" s="11" t="s">
        <v>37</v>
      </c>
      <c r="D82" s="11" t="s">
        <v>176</v>
      </c>
      <c r="E82" s="12">
        <v>41277</v>
      </c>
      <c r="F82" s="12">
        <v>2958465</v>
      </c>
      <c r="G82" s="11" t="s">
        <v>39</v>
      </c>
      <c r="H82" s="11" t="s">
        <v>92</v>
      </c>
      <c r="I82" s="11" t="s">
        <v>93</v>
      </c>
      <c r="J82" s="11" t="s">
        <v>4250</v>
      </c>
      <c r="K82" s="11" t="s">
        <v>50</v>
      </c>
      <c r="L82" s="11" t="s">
        <v>50</v>
      </c>
      <c r="M82" s="11" t="s">
        <v>44</v>
      </c>
      <c r="N82" s="13">
        <v>133</v>
      </c>
      <c r="O82" s="13">
        <f t="shared" si="2"/>
        <v>119.7</v>
      </c>
      <c r="P82" s="14">
        <f t="shared" si="3"/>
        <v>9.9999999999999978E-2</v>
      </c>
    </row>
    <row r="83" spans="2:16" x14ac:dyDescent="0.2">
      <c r="B83" s="11" t="s">
        <v>196</v>
      </c>
      <c r="C83" s="11" t="s">
        <v>37</v>
      </c>
      <c r="D83" s="11" t="s">
        <v>160</v>
      </c>
      <c r="E83" s="12">
        <v>41277</v>
      </c>
      <c r="F83" s="12">
        <v>2958465</v>
      </c>
      <c r="G83" s="11" t="s">
        <v>39</v>
      </c>
      <c r="H83" s="11" t="s">
        <v>67</v>
      </c>
      <c r="I83" s="11" t="s">
        <v>68</v>
      </c>
      <c r="J83" s="11" t="s">
        <v>197</v>
      </c>
      <c r="K83" s="11" t="s">
        <v>69</v>
      </c>
      <c r="L83" s="11" t="s">
        <v>69</v>
      </c>
      <c r="M83" s="11" t="s">
        <v>44</v>
      </c>
      <c r="N83" s="13">
        <v>1875</v>
      </c>
      <c r="O83" s="13">
        <f t="shared" si="2"/>
        <v>1687.5</v>
      </c>
      <c r="P83" s="14">
        <f t="shared" si="3"/>
        <v>9.9999999999999978E-2</v>
      </c>
    </row>
    <row r="84" spans="2:16" x14ac:dyDescent="0.2">
      <c r="B84" s="11" t="s">
        <v>198</v>
      </c>
      <c r="C84" s="11" t="s">
        <v>37</v>
      </c>
      <c r="D84" s="11" t="s">
        <v>160</v>
      </c>
      <c r="E84" s="12">
        <v>41277</v>
      </c>
      <c r="F84" s="12">
        <v>2958465</v>
      </c>
      <c r="G84" s="11" t="s">
        <v>39</v>
      </c>
      <c r="H84" s="11" t="s">
        <v>67</v>
      </c>
      <c r="I84" s="11" t="s">
        <v>68</v>
      </c>
      <c r="J84" s="11" t="s">
        <v>199</v>
      </c>
      <c r="K84" s="11" t="s">
        <v>69</v>
      </c>
      <c r="L84" s="11" t="s">
        <v>69</v>
      </c>
      <c r="M84" s="11" t="s">
        <v>44</v>
      </c>
      <c r="N84" s="13">
        <v>2663</v>
      </c>
      <c r="O84" s="13">
        <f t="shared" si="2"/>
        <v>2396.6999999999998</v>
      </c>
      <c r="P84" s="14">
        <f t="shared" si="3"/>
        <v>0.10000000000000009</v>
      </c>
    </row>
    <row r="85" spans="2:16" x14ac:dyDescent="0.2">
      <c r="B85" s="11" t="s">
        <v>200</v>
      </c>
      <c r="C85" s="11" t="s">
        <v>37</v>
      </c>
      <c r="D85" s="11" t="s">
        <v>160</v>
      </c>
      <c r="E85" s="12">
        <v>41277</v>
      </c>
      <c r="F85" s="12">
        <v>2958465</v>
      </c>
      <c r="G85" s="11" t="s">
        <v>39</v>
      </c>
      <c r="H85" s="11" t="s">
        <v>67</v>
      </c>
      <c r="I85" s="11" t="s">
        <v>68</v>
      </c>
      <c r="J85" s="11" t="s">
        <v>201</v>
      </c>
      <c r="K85" s="11" t="s">
        <v>69</v>
      </c>
      <c r="L85" s="11" t="s">
        <v>69</v>
      </c>
      <c r="M85" s="11" t="s">
        <v>44</v>
      </c>
      <c r="N85" s="13">
        <v>4688</v>
      </c>
      <c r="O85" s="13">
        <f t="shared" si="2"/>
        <v>4219.2</v>
      </c>
      <c r="P85" s="14">
        <f t="shared" si="3"/>
        <v>0.10000000000000009</v>
      </c>
    </row>
    <row r="86" spans="2:16" x14ac:dyDescent="0.2">
      <c r="B86" s="11" t="s">
        <v>202</v>
      </c>
      <c r="C86" s="11" t="s">
        <v>37</v>
      </c>
      <c r="D86" s="11" t="s">
        <v>160</v>
      </c>
      <c r="E86" s="12">
        <v>41277</v>
      </c>
      <c r="F86" s="12">
        <v>2958465</v>
      </c>
      <c r="G86" s="11" t="s">
        <v>39</v>
      </c>
      <c r="H86" s="11" t="s">
        <v>71</v>
      </c>
      <c r="I86" s="11" t="s">
        <v>68</v>
      </c>
      <c r="J86" s="11" t="s">
        <v>203</v>
      </c>
      <c r="K86" s="11" t="s">
        <v>69</v>
      </c>
      <c r="L86" s="11" t="s">
        <v>69</v>
      </c>
      <c r="M86" s="11" t="s">
        <v>44</v>
      </c>
      <c r="N86" s="13">
        <v>98</v>
      </c>
      <c r="O86" s="13">
        <f t="shared" si="2"/>
        <v>88.2</v>
      </c>
      <c r="P86" s="14">
        <f t="shared" si="3"/>
        <v>9.9999999999999978E-2</v>
      </c>
    </row>
    <row r="87" spans="2:16" x14ac:dyDescent="0.2">
      <c r="B87" s="11" t="s">
        <v>204</v>
      </c>
      <c r="C87" s="11" t="s">
        <v>37</v>
      </c>
      <c r="D87" s="11" t="s">
        <v>160</v>
      </c>
      <c r="E87" s="12">
        <v>41277</v>
      </c>
      <c r="F87" s="12">
        <v>2958465</v>
      </c>
      <c r="G87" s="11" t="s">
        <v>39</v>
      </c>
      <c r="H87" s="11" t="s">
        <v>71</v>
      </c>
      <c r="I87" s="11" t="s">
        <v>68</v>
      </c>
      <c r="J87" s="11" t="s">
        <v>205</v>
      </c>
      <c r="K87" s="11" t="s">
        <v>69</v>
      </c>
      <c r="L87" s="11" t="s">
        <v>69</v>
      </c>
      <c r="M87" s="11" t="s">
        <v>44</v>
      </c>
      <c r="N87" s="13">
        <v>848</v>
      </c>
      <c r="O87" s="13">
        <f t="shared" si="2"/>
        <v>763.2</v>
      </c>
      <c r="P87" s="14">
        <f t="shared" si="3"/>
        <v>9.9999999999999978E-2</v>
      </c>
    </row>
    <row r="88" spans="2:16" x14ac:dyDescent="0.2">
      <c r="B88" s="11" t="s">
        <v>206</v>
      </c>
      <c r="C88" s="11" t="s">
        <v>37</v>
      </c>
      <c r="D88" s="11" t="s">
        <v>160</v>
      </c>
      <c r="E88" s="12">
        <v>41277</v>
      </c>
      <c r="F88" s="12">
        <v>2958465</v>
      </c>
      <c r="G88" s="11" t="s">
        <v>39</v>
      </c>
      <c r="H88" s="11" t="s">
        <v>47</v>
      </c>
      <c r="I88" s="11" t="s">
        <v>48</v>
      </c>
      <c r="J88" s="11" t="s">
        <v>207</v>
      </c>
      <c r="K88" s="11" t="s">
        <v>50</v>
      </c>
      <c r="L88" s="11" t="s">
        <v>50</v>
      </c>
      <c r="M88" s="11" t="s">
        <v>44</v>
      </c>
      <c r="N88" s="13">
        <v>2115</v>
      </c>
      <c r="O88" s="13">
        <f t="shared" si="2"/>
        <v>1903.5</v>
      </c>
      <c r="P88" s="14">
        <f t="shared" si="3"/>
        <v>9.9999999999999978E-2</v>
      </c>
    </row>
    <row r="89" spans="2:16" x14ac:dyDescent="0.2">
      <c r="B89" s="11" t="s">
        <v>208</v>
      </c>
      <c r="C89" s="11" t="s">
        <v>37</v>
      </c>
      <c r="D89" s="11" t="s">
        <v>160</v>
      </c>
      <c r="E89" s="12">
        <v>41277</v>
      </c>
      <c r="F89" s="12">
        <v>2958465</v>
      </c>
      <c r="G89" s="11" t="s">
        <v>39</v>
      </c>
      <c r="H89" s="11" t="s">
        <v>71</v>
      </c>
      <c r="I89" s="11" t="s">
        <v>68</v>
      </c>
      <c r="J89" s="11" t="s">
        <v>209</v>
      </c>
      <c r="K89" s="11" t="s">
        <v>69</v>
      </c>
      <c r="L89" s="11" t="s">
        <v>69</v>
      </c>
      <c r="M89" s="11" t="s">
        <v>44</v>
      </c>
      <c r="N89" s="13">
        <v>848</v>
      </c>
      <c r="O89" s="13">
        <f t="shared" si="2"/>
        <v>763.2</v>
      </c>
      <c r="P89" s="14">
        <f t="shared" si="3"/>
        <v>9.9999999999999978E-2</v>
      </c>
    </row>
    <row r="90" spans="2:16" x14ac:dyDescent="0.2">
      <c r="B90" s="11" t="s">
        <v>210</v>
      </c>
      <c r="C90" s="11" t="s">
        <v>37</v>
      </c>
      <c r="D90" s="11" t="s">
        <v>160</v>
      </c>
      <c r="E90" s="12">
        <v>41277</v>
      </c>
      <c r="F90" s="12">
        <v>2958465</v>
      </c>
      <c r="G90" s="11" t="s">
        <v>39</v>
      </c>
      <c r="H90" s="11" t="s">
        <v>71</v>
      </c>
      <c r="I90" s="11" t="s">
        <v>68</v>
      </c>
      <c r="J90" s="11" t="s">
        <v>211</v>
      </c>
      <c r="K90" s="11" t="s">
        <v>69</v>
      </c>
      <c r="L90" s="11" t="s">
        <v>69</v>
      </c>
      <c r="M90" s="11" t="s">
        <v>44</v>
      </c>
      <c r="N90" s="13">
        <v>563</v>
      </c>
      <c r="O90" s="13">
        <f t="shared" si="2"/>
        <v>506.7</v>
      </c>
      <c r="P90" s="14">
        <f t="shared" si="3"/>
        <v>9.9999999999999978E-2</v>
      </c>
    </row>
    <row r="91" spans="2:16" x14ac:dyDescent="0.2">
      <c r="B91" s="11" t="s">
        <v>212</v>
      </c>
      <c r="C91" s="11" t="s">
        <v>37</v>
      </c>
      <c r="D91" s="11" t="s">
        <v>160</v>
      </c>
      <c r="E91" s="12">
        <v>41277</v>
      </c>
      <c r="F91" s="12">
        <v>2958465</v>
      </c>
      <c r="G91" s="11" t="s">
        <v>39</v>
      </c>
      <c r="H91" s="11" t="s">
        <v>100</v>
      </c>
      <c r="I91" s="11" t="s">
        <v>101</v>
      </c>
      <c r="J91" s="11" t="s">
        <v>213</v>
      </c>
      <c r="K91" s="11" t="s">
        <v>50</v>
      </c>
      <c r="L91" s="11" t="s">
        <v>50</v>
      </c>
      <c r="M91" s="11" t="s">
        <v>44</v>
      </c>
      <c r="N91" s="13">
        <v>863</v>
      </c>
      <c r="O91" s="13">
        <f t="shared" si="2"/>
        <v>776.7</v>
      </c>
      <c r="P91" s="14">
        <f t="shared" si="3"/>
        <v>9.9999999999999978E-2</v>
      </c>
    </row>
    <row r="92" spans="2:16" x14ac:dyDescent="0.2">
      <c r="B92" s="11" t="s">
        <v>214</v>
      </c>
      <c r="C92" s="11" t="s">
        <v>37</v>
      </c>
      <c r="D92" s="11" t="s">
        <v>160</v>
      </c>
      <c r="E92" s="12">
        <v>41277</v>
      </c>
      <c r="F92" s="12">
        <v>2958465</v>
      </c>
      <c r="G92" s="11" t="s">
        <v>39</v>
      </c>
      <c r="H92" s="11" t="s">
        <v>84</v>
      </c>
      <c r="I92" s="11" t="s">
        <v>85</v>
      </c>
      <c r="J92" s="11" t="s">
        <v>215</v>
      </c>
      <c r="K92" s="11" t="s">
        <v>50</v>
      </c>
      <c r="L92" s="11" t="s">
        <v>50</v>
      </c>
      <c r="M92" s="11" t="s">
        <v>44</v>
      </c>
      <c r="N92" s="13">
        <v>1485</v>
      </c>
      <c r="O92" s="13">
        <f t="shared" si="2"/>
        <v>1336.5</v>
      </c>
      <c r="P92" s="14">
        <f t="shared" si="3"/>
        <v>9.9999999999999978E-2</v>
      </c>
    </row>
    <row r="93" spans="2:16" x14ac:dyDescent="0.2">
      <c r="B93" s="11" t="s">
        <v>216</v>
      </c>
      <c r="C93" s="11" t="s">
        <v>37</v>
      </c>
      <c r="D93" s="11" t="s">
        <v>160</v>
      </c>
      <c r="E93" s="12">
        <v>41277</v>
      </c>
      <c r="F93" s="12">
        <v>2958465</v>
      </c>
      <c r="G93" s="11" t="s">
        <v>39</v>
      </c>
      <c r="H93" s="11" t="s">
        <v>87</v>
      </c>
      <c r="I93" s="11" t="s">
        <v>88</v>
      </c>
      <c r="J93" s="11" t="s">
        <v>217</v>
      </c>
      <c r="K93" s="11" t="s">
        <v>50</v>
      </c>
      <c r="L93" s="11" t="s">
        <v>50</v>
      </c>
      <c r="M93" s="11" t="s">
        <v>44</v>
      </c>
      <c r="N93" s="13">
        <v>1073</v>
      </c>
      <c r="O93" s="13">
        <f t="shared" si="2"/>
        <v>965.7</v>
      </c>
      <c r="P93" s="14">
        <f t="shared" si="3"/>
        <v>9.9999999999999978E-2</v>
      </c>
    </row>
    <row r="94" spans="2:16" x14ac:dyDescent="0.2">
      <c r="B94" s="11" t="s">
        <v>218</v>
      </c>
      <c r="C94" s="11" t="s">
        <v>37</v>
      </c>
      <c r="D94" s="11" t="s">
        <v>160</v>
      </c>
      <c r="E94" s="12">
        <v>41277</v>
      </c>
      <c r="F94" s="12">
        <v>2958465</v>
      </c>
      <c r="G94" s="11" t="s">
        <v>39</v>
      </c>
      <c r="H94" s="11" t="s">
        <v>84</v>
      </c>
      <c r="I94" s="11" t="s">
        <v>85</v>
      </c>
      <c r="J94" s="11" t="s">
        <v>219</v>
      </c>
      <c r="K94" s="11" t="s">
        <v>50</v>
      </c>
      <c r="L94" s="11" t="s">
        <v>50</v>
      </c>
      <c r="M94" s="11" t="s">
        <v>44</v>
      </c>
      <c r="N94" s="13">
        <v>1485</v>
      </c>
      <c r="O94" s="13">
        <f t="shared" si="2"/>
        <v>1336.5</v>
      </c>
      <c r="P94" s="14">
        <f t="shared" si="3"/>
        <v>9.9999999999999978E-2</v>
      </c>
    </row>
    <row r="95" spans="2:16" x14ac:dyDescent="0.2">
      <c r="B95" s="11" t="s">
        <v>220</v>
      </c>
      <c r="C95" s="11" t="s">
        <v>37</v>
      </c>
      <c r="D95" s="11" t="s">
        <v>160</v>
      </c>
      <c r="E95" s="12">
        <v>41277</v>
      </c>
      <c r="F95" s="12">
        <v>2958465</v>
      </c>
      <c r="G95" s="11" t="s">
        <v>39</v>
      </c>
      <c r="H95" s="11" t="s">
        <v>92</v>
      </c>
      <c r="I95" s="11" t="s">
        <v>93</v>
      </c>
      <c r="J95" s="11" t="s">
        <v>4251</v>
      </c>
      <c r="K95" s="11" t="s">
        <v>50</v>
      </c>
      <c r="L95" s="11" t="s">
        <v>50</v>
      </c>
      <c r="M95" s="11" t="s">
        <v>44</v>
      </c>
      <c r="N95" s="13">
        <v>1238</v>
      </c>
      <c r="O95" s="13">
        <f t="shared" si="2"/>
        <v>1114.2</v>
      </c>
      <c r="P95" s="14">
        <f t="shared" si="3"/>
        <v>9.9999999999999978E-2</v>
      </c>
    </row>
    <row r="96" spans="2:16" x14ac:dyDescent="0.2">
      <c r="B96" s="11" t="s">
        <v>221</v>
      </c>
      <c r="C96" s="11" t="s">
        <v>37</v>
      </c>
      <c r="D96" s="11" t="s">
        <v>160</v>
      </c>
      <c r="E96" s="12">
        <v>41277</v>
      </c>
      <c r="F96" s="12">
        <v>2958465</v>
      </c>
      <c r="G96" s="11" t="s">
        <v>39</v>
      </c>
      <c r="H96" s="11" t="s">
        <v>84</v>
      </c>
      <c r="I96" s="11" t="s">
        <v>85</v>
      </c>
      <c r="J96" s="11" t="s">
        <v>222</v>
      </c>
      <c r="K96" s="11" t="s">
        <v>50</v>
      </c>
      <c r="L96" s="11" t="s">
        <v>50</v>
      </c>
      <c r="M96" s="11" t="s">
        <v>44</v>
      </c>
      <c r="N96" s="13">
        <v>1898</v>
      </c>
      <c r="O96" s="13">
        <f t="shared" si="2"/>
        <v>1708.2</v>
      </c>
      <c r="P96" s="14">
        <f t="shared" si="3"/>
        <v>9.9999999999999978E-2</v>
      </c>
    </row>
    <row r="97" spans="2:16" x14ac:dyDescent="0.2">
      <c r="B97" s="11" t="s">
        <v>223</v>
      </c>
      <c r="C97" s="11" t="s">
        <v>37</v>
      </c>
      <c r="D97" s="11" t="s">
        <v>160</v>
      </c>
      <c r="E97" s="12">
        <v>41277</v>
      </c>
      <c r="F97" s="12">
        <v>2958465</v>
      </c>
      <c r="G97" s="11" t="s">
        <v>39</v>
      </c>
      <c r="H97" s="11" t="s">
        <v>92</v>
      </c>
      <c r="I97" s="11" t="s">
        <v>93</v>
      </c>
      <c r="J97" s="11" t="s">
        <v>4252</v>
      </c>
      <c r="K97" s="11" t="s">
        <v>50</v>
      </c>
      <c r="L97" s="11" t="s">
        <v>50</v>
      </c>
      <c r="M97" s="11" t="s">
        <v>44</v>
      </c>
      <c r="N97" s="13">
        <v>1425</v>
      </c>
      <c r="O97" s="13">
        <f t="shared" si="2"/>
        <v>1282.5</v>
      </c>
      <c r="P97" s="14">
        <f t="shared" si="3"/>
        <v>9.9999999999999978E-2</v>
      </c>
    </row>
    <row r="98" spans="2:16" x14ac:dyDescent="0.2">
      <c r="B98" s="11" t="s">
        <v>224</v>
      </c>
      <c r="C98" s="11" t="s">
        <v>37</v>
      </c>
      <c r="D98" s="11" t="s">
        <v>160</v>
      </c>
      <c r="E98" s="12">
        <v>41277</v>
      </c>
      <c r="F98" s="12">
        <v>2958465</v>
      </c>
      <c r="G98" s="11" t="s">
        <v>39</v>
      </c>
      <c r="H98" s="11" t="s">
        <v>97</v>
      </c>
      <c r="I98" s="11" t="s">
        <v>98</v>
      </c>
      <c r="J98" s="11" t="s">
        <v>225</v>
      </c>
      <c r="K98" s="11" t="s">
        <v>50</v>
      </c>
      <c r="L98" s="11" t="s">
        <v>50</v>
      </c>
      <c r="M98" s="11" t="s">
        <v>44</v>
      </c>
      <c r="N98" s="13">
        <v>1898</v>
      </c>
      <c r="O98" s="13">
        <f t="shared" si="2"/>
        <v>1708.2</v>
      </c>
      <c r="P98" s="14">
        <f t="shared" si="3"/>
        <v>9.9999999999999978E-2</v>
      </c>
    </row>
    <row r="99" spans="2:16" x14ac:dyDescent="0.2">
      <c r="B99" s="11" t="s">
        <v>226</v>
      </c>
      <c r="C99" s="11" t="s">
        <v>37</v>
      </c>
      <c r="D99" s="11" t="s">
        <v>160</v>
      </c>
      <c r="E99" s="12">
        <v>41277</v>
      </c>
      <c r="F99" s="12">
        <v>2958465</v>
      </c>
      <c r="G99" s="11" t="s">
        <v>39</v>
      </c>
      <c r="H99" s="11" t="s">
        <v>92</v>
      </c>
      <c r="I99" s="11" t="s">
        <v>93</v>
      </c>
      <c r="J99" s="11" t="s">
        <v>4253</v>
      </c>
      <c r="K99" s="11" t="s">
        <v>50</v>
      </c>
      <c r="L99" s="11" t="s">
        <v>50</v>
      </c>
      <c r="M99" s="11" t="s">
        <v>44</v>
      </c>
      <c r="N99" s="13">
        <v>1485</v>
      </c>
      <c r="O99" s="13">
        <f t="shared" si="2"/>
        <v>1336.5</v>
      </c>
      <c r="P99" s="14">
        <f t="shared" si="3"/>
        <v>9.9999999999999978E-2</v>
      </c>
    </row>
    <row r="100" spans="2:16" x14ac:dyDescent="0.2">
      <c r="B100" s="11" t="s">
        <v>227</v>
      </c>
      <c r="C100" s="11" t="s">
        <v>37</v>
      </c>
      <c r="D100" s="11" t="s">
        <v>160</v>
      </c>
      <c r="E100" s="12">
        <v>41277</v>
      </c>
      <c r="F100" s="12">
        <v>2958465</v>
      </c>
      <c r="G100" s="11" t="s">
        <v>39</v>
      </c>
      <c r="H100" s="11" t="s">
        <v>100</v>
      </c>
      <c r="I100" s="11" t="s">
        <v>101</v>
      </c>
      <c r="J100" s="11" t="s">
        <v>228</v>
      </c>
      <c r="K100" s="11" t="s">
        <v>50</v>
      </c>
      <c r="L100" s="11" t="s">
        <v>50</v>
      </c>
      <c r="M100" s="11" t="s">
        <v>44</v>
      </c>
      <c r="N100" s="13">
        <v>1688</v>
      </c>
      <c r="O100" s="13">
        <f t="shared" si="2"/>
        <v>1519.2</v>
      </c>
      <c r="P100" s="14">
        <f t="shared" si="3"/>
        <v>9.9999999999999978E-2</v>
      </c>
    </row>
    <row r="101" spans="2:16" x14ac:dyDescent="0.2">
      <c r="B101" s="11" t="s">
        <v>229</v>
      </c>
      <c r="C101" s="11" t="s">
        <v>37</v>
      </c>
      <c r="D101" s="11" t="s">
        <v>230</v>
      </c>
      <c r="E101" s="12">
        <v>41277</v>
      </c>
      <c r="F101" s="12">
        <v>2958465</v>
      </c>
      <c r="G101" s="11" t="s">
        <v>39</v>
      </c>
      <c r="H101" s="11" t="s">
        <v>92</v>
      </c>
      <c r="I101" s="11" t="s">
        <v>93</v>
      </c>
      <c r="J101" s="11" t="s">
        <v>4254</v>
      </c>
      <c r="K101" s="11" t="s">
        <v>50</v>
      </c>
      <c r="L101" s="11" t="s">
        <v>50</v>
      </c>
      <c r="M101" s="11" t="s">
        <v>44</v>
      </c>
      <c r="N101" s="13">
        <v>1485</v>
      </c>
      <c r="O101" s="13">
        <f t="shared" si="2"/>
        <v>1336.5</v>
      </c>
      <c r="P101" s="14">
        <f t="shared" si="3"/>
        <v>9.9999999999999978E-2</v>
      </c>
    </row>
    <row r="102" spans="2:16" x14ac:dyDescent="0.2">
      <c r="B102" s="11" t="s">
        <v>231</v>
      </c>
      <c r="C102" s="11" t="s">
        <v>37</v>
      </c>
      <c r="D102" s="11" t="s">
        <v>230</v>
      </c>
      <c r="E102" s="12">
        <v>41277</v>
      </c>
      <c r="F102" s="12">
        <v>2958465</v>
      </c>
      <c r="G102" s="11" t="s">
        <v>39</v>
      </c>
      <c r="H102" s="11" t="s">
        <v>92</v>
      </c>
      <c r="I102" s="11" t="s">
        <v>93</v>
      </c>
      <c r="J102" s="11" t="s">
        <v>4255</v>
      </c>
      <c r="K102" s="11" t="s">
        <v>50</v>
      </c>
      <c r="L102" s="11" t="s">
        <v>50</v>
      </c>
      <c r="M102" s="11" t="s">
        <v>44</v>
      </c>
      <c r="N102" s="13">
        <v>192</v>
      </c>
      <c r="O102" s="13">
        <f t="shared" si="2"/>
        <v>172.8</v>
      </c>
      <c r="P102" s="14">
        <f t="shared" si="3"/>
        <v>9.9999999999999978E-2</v>
      </c>
    </row>
    <row r="103" spans="2:16" x14ac:dyDescent="0.2">
      <c r="B103" s="11" t="s">
        <v>4256</v>
      </c>
      <c r="C103" s="11" t="s">
        <v>37</v>
      </c>
      <c r="D103" s="11" t="s">
        <v>4257</v>
      </c>
      <c r="E103" s="12">
        <v>42412</v>
      </c>
      <c r="F103" s="12">
        <v>2958465</v>
      </c>
      <c r="G103" s="11" t="s">
        <v>39</v>
      </c>
      <c r="H103" s="11" t="s">
        <v>92</v>
      </c>
      <c r="I103" s="11" t="s">
        <v>93</v>
      </c>
      <c r="J103" s="11" t="s">
        <v>4258</v>
      </c>
      <c r="K103" s="11" t="s">
        <v>50</v>
      </c>
      <c r="L103" s="11" t="s">
        <v>50</v>
      </c>
      <c r="M103" s="11" t="s">
        <v>44</v>
      </c>
      <c r="N103" s="13">
        <v>5915</v>
      </c>
      <c r="O103" s="13">
        <f t="shared" si="2"/>
        <v>5323.5</v>
      </c>
      <c r="P103" s="14">
        <f t="shared" si="3"/>
        <v>9.9999999999999978E-2</v>
      </c>
    </row>
    <row r="104" spans="2:16" x14ac:dyDescent="0.2">
      <c r="B104" s="11" t="s">
        <v>232</v>
      </c>
      <c r="C104" s="11" t="s">
        <v>37</v>
      </c>
      <c r="D104" s="11" t="s">
        <v>166</v>
      </c>
      <c r="E104" s="12">
        <v>41277</v>
      </c>
      <c r="F104" s="12">
        <v>2958465</v>
      </c>
      <c r="G104" s="11" t="s">
        <v>39</v>
      </c>
      <c r="H104" s="11" t="s">
        <v>67</v>
      </c>
      <c r="I104" s="11" t="s">
        <v>68</v>
      </c>
      <c r="J104" s="11" t="s">
        <v>233</v>
      </c>
      <c r="K104" s="11" t="s">
        <v>69</v>
      </c>
      <c r="L104" s="11" t="s">
        <v>69</v>
      </c>
      <c r="M104" s="11" t="s">
        <v>44</v>
      </c>
      <c r="N104" s="13">
        <v>2500</v>
      </c>
      <c r="O104" s="13">
        <f t="shared" si="2"/>
        <v>2250</v>
      </c>
      <c r="P104" s="14">
        <f t="shared" si="3"/>
        <v>9.9999999999999978E-2</v>
      </c>
    </row>
    <row r="105" spans="2:16" x14ac:dyDescent="0.2">
      <c r="B105" s="11" t="s">
        <v>234</v>
      </c>
      <c r="C105" s="11" t="s">
        <v>37</v>
      </c>
      <c r="D105" s="11" t="s">
        <v>166</v>
      </c>
      <c r="E105" s="12">
        <v>41277</v>
      </c>
      <c r="F105" s="12">
        <v>2958465</v>
      </c>
      <c r="G105" s="11" t="s">
        <v>39</v>
      </c>
      <c r="H105" s="11" t="s">
        <v>67</v>
      </c>
      <c r="I105" s="11" t="s">
        <v>68</v>
      </c>
      <c r="J105" s="11" t="s">
        <v>235</v>
      </c>
      <c r="K105" s="11" t="s">
        <v>69</v>
      </c>
      <c r="L105" s="11" t="s">
        <v>69</v>
      </c>
      <c r="M105" s="11" t="s">
        <v>44</v>
      </c>
      <c r="N105" s="13">
        <v>3550</v>
      </c>
      <c r="O105" s="13">
        <f t="shared" si="2"/>
        <v>3195</v>
      </c>
      <c r="P105" s="14">
        <f t="shared" si="3"/>
        <v>9.9999999999999978E-2</v>
      </c>
    </row>
    <row r="106" spans="2:16" x14ac:dyDescent="0.2">
      <c r="B106" s="11" t="s">
        <v>236</v>
      </c>
      <c r="C106" s="11" t="s">
        <v>37</v>
      </c>
      <c r="D106" s="11" t="s">
        <v>166</v>
      </c>
      <c r="E106" s="12">
        <v>41277</v>
      </c>
      <c r="F106" s="12">
        <v>2958465</v>
      </c>
      <c r="G106" s="11" t="s">
        <v>39</v>
      </c>
      <c r="H106" s="11" t="s">
        <v>67</v>
      </c>
      <c r="I106" s="11" t="s">
        <v>68</v>
      </c>
      <c r="J106" s="11" t="s">
        <v>237</v>
      </c>
      <c r="K106" s="11" t="s">
        <v>69</v>
      </c>
      <c r="L106" s="11" t="s">
        <v>69</v>
      </c>
      <c r="M106" s="11" t="s">
        <v>44</v>
      </c>
      <c r="N106" s="13">
        <v>6250</v>
      </c>
      <c r="O106" s="13">
        <f t="shared" si="2"/>
        <v>5625</v>
      </c>
      <c r="P106" s="14">
        <f t="shared" si="3"/>
        <v>9.9999999999999978E-2</v>
      </c>
    </row>
    <row r="107" spans="2:16" x14ac:dyDescent="0.2">
      <c r="B107" s="11" t="s">
        <v>238</v>
      </c>
      <c r="C107" s="11" t="s">
        <v>37</v>
      </c>
      <c r="D107" s="11" t="s">
        <v>166</v>
      </c>
      <c r="E107" s="12">
        <v>41277</v>
      </c>
      <c r="F107" s="12">
        <v>2958465</v>
      </c>
      <c r="G107" s="11" t="s">
        <v>39</v>
      </c>
      <c r="H107" s="11" t="s">
        <v>71</v>
      </c>
      <c r="I107" s="11" t="s">
        <v>68</v>
      </c>
      <c r="J107" s="11" t="s">
        <v>239</v>
      </c>
      <c r="K107" s="11" t="s">
        <v>69</v>
      </c>
      <c r="L107" s="11" t="s">
        <v>69</v>
      </c>
      <c r="M107" s="11" t="s">
        <v>44</v>
      </c>
      <c r="N107" s="13">
        <v>130</v>
      </c>
      <c r="O107" s="13">
        <f t="shared" si="2"/>
        <v>117</v>
      </c>
      <c r="P107" s="14">
        <f t="shared" si="3"/>
        <v>9.9999999999999978E-2</v>
      </c>
    </row>
    <row r="108" spans="2:16" x14ac:dyDescent="0.2">
      <c r="B108" s="11" t="s">
        <v>240</v>
      </c>
      <c r="C108" s="11" t="s">
        <v>37</v>
      </c>
      <c r="D108" s="11" t="s">
        <v>166</v>
      </c>
      <c r="E108" s="12">
        <v>41277</v>
      </c>
      <c r="F108" s="12">
        <v>2958465</v>
      </c>
      <c r="G108" s="11" t="s">
        <v>39</v>
      </c>
      <c r="H108" s="11" t="s">
        <v>71</v>
      </c>
      <c r="I108" s="11" t="s">
        <v>68</v>
      </c>
      <c r="J108" s="11" t="s">
        <v>241</v>
      </c>
      <c r="K108" s="11" t="s">
        <v>69</v>
      </c>
      <c r="L108" s="11" t="s">
        <v>69</v>
      </c>
      <c r="M108" s="11" t="s">
        <v>44</v>
      </c>
      <c r="N108" s="13">
        <v>1130</v>
      </c>
      <c r="O108" s="13">
        <f t="shared" si="2"/>
        <v>1017</v>
      </c>
      <c r="P108" s="14">
        <f t="shared" si="3"/>
        <v>9.9999999999999978E-2</v>
      </c>
    </row>
    <row r="109" spans="2:16" x14ac:dyDescent="0.2">
      <c r="B109" s="11" t="s">
        <v>242</v>
      </c>
      <c r="C109" s="11" t="s">
        <v>37</v>
      </c>
      <c r="D109" s="11" t="s">
        <v>166</v>
      </c>
      <c r="E109" s="12">
        <v>41277</v>
      </c>
      <c r="F109" s="12">
        <v>2958465</v>
      </c>
      <c r="G109" s="11" t="s">
        <v>39</v>
      </c>
      <c r="H109" s="11" t="s">
        <v>47</v>
      </c>
      <c r="I109" s="11" t="s">
        <v>48</v>
      </c>
      <c r="J109" s="11" t="s">
        <v>243</v>
      </c>
      <c r="K109" s="11" t="s">
        <v>50</v>
      </c>
      <c r="L109" s="11" t="s">
        <v>50</v>
      </c>
      <c r="M109" s="11" t="s">
        <v>44</v>
      </c>
      <c r="N109" s="13">
        <v>2820</v>
      </c>
      <c r="O109" s="13">
        <f t="shared" si="2"/>
        <v>2538</v>
      </c>
      <c r="P109" s="14">
        <f t="shared" si="3"/>
        <v>9.9999999999999978E-2</v>
      </c>
    </row>
    <row r="110" spans="2:16" x14ac:dyDescent="0.2">
      <c r="B110" s="11" t="s">
        <v>244</v>
      </c>
      <c r="C110" s="11" t="s">
        <v>37</v>
      </c>
      <c r="D110" s="11" t="s">
        <v>166</v>
      </c>
      <c r="E110" s="12">
        <v>41277</v>
      </c>
      <c r="F110" s="12">
        <v>2958465</v>
      </c>
      <c r="G110" s="11" t="s">
        <v>39</v>
      </c>
      <c r="H110" s="11" t="s">
        <v>71</v>
      </c>
      <c r="I110" s="11" t="s">
        <v>68</v>
      </c>
      <c r="J110" s="11" t="s">
        <v>209</v>
      </c>
      <c r="K110" s="11" t="s">
        <v>69</v>
      </c>
      <c r="L110" s="11" t="s">
        <v>69</v>
      </c>
      <c r="M110" s="11" t="s">
        <v>44</v>
      </c>
      <c r="N110" s="13">
        <v>1130</v>
      </c>
      <c r="O110" s="13">
        <f t="shared" si="2"/>
        <v>1017</v>
      </c>
      <c r="P110" s="14">
        <f t="shared" si="3"/>
        <v>9.9999999999999978E-2</v>
      </c>
    </row>
    <row r="111" spans="2:16" x14ac:dyDescent="0.2">
      <c r="B111" s="11" t="s">
        <v>245</v>
      </c>
      <c r="C111" s="11" t="s">
        <v>37</v>
      </c>
      <c r="D111" s="11" t="s">
        <v>166</v>
      </c>
      <c r="E111" s="12">
        <v>41277</v>
      </c>
      <c r="F111" s="12">
        <v>2958465</v>
      </c>
      <c r="G111" s="11" t="s">
        <v>39</v>
      </c>
      <c r="H111" s="11" t="s">
        <v>71</v>
      </c>
      <c r="I111" s="11" t="s">
        <v>68</v>
      </c>
      <c r="J111" s="11" t="s">
        <v>211</v>
      </c>
      <c r="K111" s="11" t="s">
        <v>69</v>
      </c>
      <c r="L111" s="11" t="s">
        <v>69</v>
      </c>
      <c r="M111" s="11" t="s">
        <v>44</v>
      </c>
      <c r="N111" s="13">
        <v>750</v>
      </c>
      <c r="O111" s="13">
        <f t="shared" si="2"/>
        <v>675</v>
      </c>
      <c r="P111" s="14">
        <f t="shared" si="3"/>
        <v>9.9999999999999978E-2</v>
      </c>
    </row>
    <row r="112" spans="2:16" x14ac:dyDescent="0.2">
      <c r="B112" s="11" t="s">
        <v>246</v>
      </c>
      <c r="C112" s="11" t="s">
        <v>37</v>
      </c>
      <c r="D112" s="11" t="s">
        <v>166</v>
      </c>
      <c r="E112" s="12">
        <v>41277</v>
      </c>
      <c r="F112" s="12">
        <v>2958465</v>
      </c>
      <c r="G112" s="11" t="s">
        <v>39</v>
      </c>
      <c r="H112" s="11" t="s">
        <v>84</v>
      </c>
      <c r="I112" s="11" t="s">
        <v>85</v>
      </c>
      <c r="J112" s="11" t="s">
        <v>247</v>
      </c>
      <c r="K112" s="11" t="s">
        <v>50</v>
      </c>
      <c r="L112" s="11" t="s">
        <v>50</v>
      </c>
      <c r="M112" s="11" t="s">
        <v>44</v>
      </c>
      <c r="N112" s="13">
        <v>1980</v>
      </c>
      <c r="O112" s="13">
        <f t="shared" si="2"/>
        <v>1782</v>
      </c>
      <c r="P112" s="14">
        <f t="shared" si="3"/>
        <v>9.9999999999999978E-2</v>
      </c>
    </row>
    <row r="113" spans="2:16" x14ac:dyDescent="0.2">
      <c r="B113" s="11" t="s">
        <v>248</v>
      </c>
      <c r="C113" s="11" t="s">
        <v>37</v>
      </c>
      <c r="D113" s="11" t="s">
        <v>166</v>
      </c>
      <c r="E113" s="12">
        <v>41277</v>
      </c>
      <c r="F113" s="12">
        <v>2958465</v>
      </c>
      <c r="G113" s="11" t="s">
        <v>39</v>
      </c>
      <c r="H113" s="11" t="s">
        <v>87</v>
      </c>
      <c r="I113" s="11" t="s">
        <v>88</v>
      </c>
      <c r="J113" s="11" t="s">
        <v>249</v>
      </c>
      <c r="K113" s="11" t="s">
        <v>50</v>
      </c>
      <c r="L113" s="11" t="s">
        <v>50</v>
      </c>
      <c r="M113" s="11" t="s">
        <v>44</v>
      </c>
      <c r="N113" s="13">
        <v>1430</v>
      </c>
      <c r="O113" s="13">
        <f t="shared" si="2"/>
        <v>1287</v>
      </c>
      <c r="P113" s="14">
        <f t="shared" si="3"/>
        <v>9.9999999999999978E-2</v>
      </c>
    </row>
    <row r="114" spans="2:16" x14ac:dyDescent="0.2">
      <c r="B114" s="11" t="s">
        <v>250</v>
      </c>
      <c r="C114" s="11" t="s">
        <v>37</v>
      </c>
      <c r="D114" s="11" t="s">
        <v>166</v>
      </c>
      <c r="E114" s="12">
        <v>41277</v>
      </c>
      <c r="F114" s="12">
        <v>2958465</v>
      </c>
      <c r="G114" s="11" t="s">
        <v>39</v>
      </c>
      <c r="H114" s="11" t="s">
        <v>84</v>
      </c>
      <c r="I114" s="11" t="s">
        <v>85</v>
      </c>
      <c r="J114" s="11" t="s">
        <v>251</v>
      </c>
      <c r="K114" s="11" t="s">
        <v>50</v>
      </c>
      <c r="L114" s="11" t="s">
        <v>50</v>
      </c>
      <c r="M114" s="11" t="s">
        <v>44</v>
      </c>
      <c r="N114" s="13">
        <v>1980</v>
      </c>
      <c r="O114" s="13">
        <f t="shared" si="2"/>
        <v>1782</v>
      </c>
      <c r="P114" s="14">
        <f t="shared" si="3"/>
        <v>9.9999999999999978E-2</v>
      </c>
    </row>
    <row r="115" spans="2:16" x14ac:dyDescent="0.2">
      <c r="B115" s="11" t="s">
        <v>252</v>
      </c>
      <c r="C115" s="11" t="s">
        <v>37</v>
      </c>
      <c r="D115" s="11" t="s">
        <v>166</v>
      </c>
      <c r="E115" s="12">
        <v>41277</v>
      </c>
      <c r="F115" s="12">
        <v>2958465</v>
      </c>
      <c r="G115" s="11" t="s">
        <v>39</v>
      </c>
      <c r="H115" s="11" t="s">
        <v>92</v>
      </c>
      <c r="I115" s="11" t="s">
        <v>93</v>
      </c>
      <c r="J115" s="11" t="s">
        <v>4259</v>
      </c>
      <c r="K115" s="11" t="s">
        <v>50</v>
      </c>
      <c r="L115" s="11" t="s">
        <v>50</v>
      </c>
      <c r="M115" s="11" t="s">
        <v>44</v>
      </c>
      <c r="N115" s="13">
        <v>1650</v>
      </c>
      <c r="O115" s="13">
        <f t="shared" si="2"/>
        <v>1485</v>
      </c>
      <c r="P115" s="14">
        <f t="shared" si="3"/>
        <v>9.9999999999999978E-2</v>
      </c>
    </row>
    <row r="116" spans="2:16" x14ac:dyDescent="0.2">
      <c r="B116" s="11" t="s">
        <v>253</v>
      </c>
      <c r="C116" s="11" t="s">
        <v>37</v>
      </c>
      <c r="D116" s="11" t="s">
        <v>166</v>
      </c>
      <c r="E116" s="12">
        <v>41277</v>
      </c>
      <c r="F116" s="12">
        <v>2958465</v>
      </c>
      <c r="G116" s="11" t="s">
        <v>39</v>
      </c>
      <c r="H116" s="11" t="s">
        <v>84</v>
      </c>
      <c r="I116" s="11" t="s">
        <v>85</v>
      </c>
      <c r="J116" s="11" t="s">
        <v>254</v>
      </c>
      <c r="K116" s="11" t="s">
        <v>50</v>
      </c>
      <c r="L116" s="11" t="s">
        <v>50</v>
      </c>
      <c r="M116" s="11" t="s">
        <v>44</v>
      </c>
      <c r="N116" s="13">
        <v>2530</v>
      </c>
      <c r="O116" s="13">
        <f t="shared" si="2"/>
        <v>2277</v>
      </c>
      <c r="P116" s="14">
        <f t="shared" si="3"/>
        <v>9.9999999999999978E-2</v>
      </c>
    </row>
    <row r="117" spans="2:16" x14ac:dyDescent="0.2">
      <c r="B117" s="11" t="s">
        <v>255</v>
      </c>
      <c r="C117" s="11" t="s">
        <v>37</v>
      </c>
      <c r="D117" s="11" t="s">
        <v>166</v>
      </c>
      <c r="E117" s="12">
        <v>41277</v>
      </c>
      <c r="F117" s="12">
        <v>2958465</v>
      </c>
      <c r="G117" s="11" t="s">
        <v>39</v>
      </c>
      <c r="H117" s="11" t="s">
        <v>92</v>
      </c>
      <c r="I117" s="11" t="s">
        <v>93</v>
      </c>
      <c r="J117" s="11" t="s">
        <v>4260</v>
      </c>
      <c r="K117" s="11" t="s">
        <v>50</v>
      </c>
      <c r="L117" s="11" t="s">
        <v>50</v>
      </c>
      <c r="M117" s="11" t="s">
        <v>44</v>
      </c>
      <c r="N117" s="13">
        <v>1900</v>
      </c>
      <c r="O117" s="13">
        <f t="shared" si="2"/>
        <v>1710</v>
      </c>
      <c r="P117" s="14">
        <f t="shared" si="3"/>
        <v>9.9999999999999978E-2</v>
      </c>
    </row>
    <row r="118" spans="2:16" x14ac:dyDescent="0.2">
      <c r="B118" s="11" t="s">
        <v>256</v>
      </c>
      <c r="C118" s="11" t="s">
        <v>37</v>
      </c>
      <c r="D118" s="11" t="s">
        <v>166</v>
      </c>
      <c r="E118" s="12">
        <v>41277</v>
      </c>
      <c r="F118" s="12">
        <v>2958465</v>
      </c>
      <c r="G118" s="11" t="s">
        <v>39</v>
      </c>
      <c r="H118" s="11" t="s">
        <v>97</v>
      </c>
      <c r="I118" s="11" t="s">
        <v>98</v>
      </c>
      <c r="J118" s="11" t="s">
        <v>257</v>
      </c>
      <c r="K118" s="11" t="s">
        <v>50</v>
      </c>
      <c r="L118" s="11" t="s">
        <v>50</v>
      </c>
      <c r="M118" s="11" t="s">
        <v>44</v>
      </c>
      <c r="N118" s="13">
        <v>2530</v>
      </c>
      <c r="O118" s="13">
        <f t="shared" si="2"/>
        <v>2277</v>
      </c>
      <c r="P118" s="14">
        <f t="shared" si="3"/>
        <v>9.9999999999999978E-2</v>
      </c>
    </row>
    <row r="119" spans="2:16" x14ac:dyDescent="0.2">
      <c r="B119" s="11" t="s">
        <v>258</v>
      </c>
      <c r="C119" s="11" t="s">
        <v>37</v>
      </c>
      <c r="D119" s="11" t="s">
        <v>166</v>
      </c>
      <c r="E119" s="12">
        <v>41277</v>
      </c>
      <c r="F119" s="12">
        <v>2958465</v>
      </c>
      <c r="G119" s="11" t="s">
        <v>39</v>
      </c>
      <c r="H119" s="11" t="s">
        <v>92</v>
      </c>
      <c r="I119" s="11" t="s">
        <v>93</v>
      </c>
      <c r="J119" s="11" t="s">
        <v>4261</v>
      </c>
      <c r="K119" s="11" t="s">
        <v>50</v>
      </c>
      <c r="L119" s="11" t="s">
        <v>50</v>
      </c>
      <c r="M119" s="11" t="s">
        <v>44</v>
      </c>
      <c r="N119" s="13">
        <v>1980</v>
      </c>
      <c r="O119" s="13">
        <f t="shared" si="2"/>
        <v>1782</v>
      </c>
      <c r="P119" s="14">
        <f t="shared" si="3"/>
        <v>9.9999999999999978E-2</v>
      </c>
    </row>
    <row r="120" spans="2:16" x14ac:dyDescent="0.2">
      <c r="B120" s="11" t="s">
        <v>259</v>
      </c>
      <c r="C120" s="11" t="s">
        <v>37</v>
      </c>
      <c r="D120" s="11" t="s">
        <v>166</v>
      </c>
      <c r="E120" s="12">
        <v>41277</v>
      </c>
      <c r="F120" s="12">
        <v>2958465</v>
      </c>
      <c r="G120" s="11" t="s">
        <v>39</v>
      </c>
      <c r="H120" s="11" t="s">
        <v>100</v>
      </c>
      <c r="I120" s="11" t="s">
        <v>101</v>
      </c>
      <c r="J120" s="11" t="s">
        <v>260</v>
      </c>
      <c r="K120" s="11" t="s">
        <v>50</v>
      </c>
      <c r="L120" s="11" t="s">
        <v>50</v>
      </c>
      <c r="M120" s="11" t="s">
        <v>44</v>
      </c>
      <c r="N120" s="13">
        <v>2250</v>
      </c>
      <c r="O120" s="13">
        <f t="shared" si="2"/>
        <v>2025</v>
      </c>
      <c r="P120" s="14">
        <f t="shared" si="3"/>
        <v>9.9999999999999978E-2</v>
      </c>
    </row>
    <row r="121" spans="2:16" x14ac:dyDescent="0.2">
      <c r="B121" s="11" t="s">
        <v>261</v>
      </c>
      <c r="C121" s="11" t="s">
        <v>37</v>
      </c>
      <c r="D121" s="11" t="s">
        <v>262</v>
      </c>
      <c r="E121" s="12">
        <v>41277</v>
      </c>
      <c r="F121" s="12">
        <v>2958465</v>
      </c>
      <c r="G121" s="11" t="s">
        <v>39</v>
      </c>
      <c r="H121" s="11" t="s">
        <v>92</v>
      </c>
      <c r="I121" s="11" t="s">
        <v>93</v>
      </c>
      <c r="J121" s="11" t="s">
        <v>4262</v>
      </c>
      <c r="K121" s="11" t="s">
        <v>50</v>
      </c>
      <c r="L121" s="11" t="s">
        <v>50</v>
      </c>
      <c r="M121" s="11" t="s">
        <v>44</v>
      </c>
      <c r="N121" s="13">
        <v>1980</v>
      </c>
      <c r="O121" s="13">
        <f t="shared" si="2"/>
        <v>1782</v>
      </c>
      <c r="P121" s="14">
        <f t="shared" si="3"/>
        <v>9.9999999999999978E-2</v>
      </c>
    </row>
    <row r="122" spans="2:16" x14ac:dyDescent="0.2">
      <c r="B122" s="11" t="s">
        <v>263</v>
      </c>
      <c r="C122" s="11" t="s">
        <v>37</v>
      </c>
      <c r="D122" s="11" t="s">
        <v>262</v>
      </c>
      <c r="E122" s="12">
        <v>41277</v>
      </c>
      <c r="F122" s="12">
        <v>2958465</v>
      </c>
      <c r="G122" s="11" t="s">
        <v>39</v>
      </c>
      <c r="H122" s="11" t="s">
        <v>92</v>
      </c>
      <c r="I122" s="11" t="s">
        <v>93</v>
      </c>
      <c r="J122" s="11" t="s">
        <v>4263</v>
      </c>
      <c r="K122" s="11" t="s">
        <v>50</v>
      </c>
      <c r="L122" s="11" t="s">
        <v>50</v>
      </c>
      <c r="M122" s="11" t="s">
        <v>44</v>
      </c>
      <c r="N122" s="13">
        <v>252</v>
      </c>
      <c r="O122" s="13">
        <f t="shared" si="2"/>
        <v>226.8</v>
      </c>
      <c r="P122" s="14">
        <f t="shared" si="3"/>
        <v>9.9999999999999978E-2</v>
      </c>
    </row>
    <row r="123" spans="2:16" x14ac:dyDescent="0.2">
      <c r="B123" s="11" t="s">
        <v>4264</v>
      </c>
      <c r="C123" s="11" t="s">
        <v>37</v>
      </c>
      <c r="D123" s="11" t="s">
        <v>4265</v>
      </c>
      <c r="E123" s="12">
        <v>42412</v>
      </c>
      <c r="F123" s="12">
        <v>2958465</v>
      </c>
      <c r="G123" s="11" t="s">
        <v>39</v>
      </c>
      <c r="H123" s="11" t="s">
        <v>92</v>
      </c>
      <c r="I123" s="11" t="s">
        <v>93</v>
      </c>
      <c r="J123" s="11" t="s">
        <v>4266</v>
      </c>
      <c r="K123" s="11" t="s">
        <v>50</v>
      </c>
      <c r="L123" s="11" t="s">
        <v>50</v>
      </c>
      <c r="M123" s="11" t="s">
        <v>44</v>
      </c>
      <c r="N123" s="13">
        <v>7905</v>
      </c>
      <c r="O123" s="13">
        <f t="shared" si="2"/>
        <v>7114.5</v>
      </c>
      <c r="P123" s="14">
        <f t="shared" si="3"/>
        <v>9.9999999999999978E-2</v>
      </c>
    </row>
    <row r="124" spans="2:16" x14ac:dyDescent="0.2">
      <c r="B124" s="11" t="s">
        <v>264</v>
      </c>
      <c r="C124" s="11" t="s">
        <v>37</v>
      </c>
      <c r="D124" s="11" t="s">
        <v>265</v>
      </c>
      <c r="E124" s="12">
        <v>41277</v>
      </c>
      <c r="F124" s="12">
        <v>2958465</v>
      </c>
      <c r="G124" s="11" t="s">
        <v>39</v>
      </c>
      <c r="H124" s="11" t="s">
        <v>84</v>
      </c>
      <c r="I124" s="11" t="s">
        <v>85</v>
      </c>
      <c r="J124" s="11" t="s">
        <v>4267</v>
      </c>
      <c r="K124" s="11" t="s">
        <v>50</v>
      </c>
      <c r="L124" s="11" t="s">
        <v>50</v>
      </c>
      <c r="M124" s="11" t="s">
        <v>44</v>
      </c>
      <c r="N124" s="13">
        <v>600</v>
      </c>
      <c r="O124" s="13">
        <f t="shared" si="2"/>
        <v>540</v>
      </c>
      <c r="P124" s="14">
        <f t="shared" si="3"/>
        <v>9.9999999999999978E-2</v>
      </c>
    </row>
    <row r="125" spans="2:16" x14ac:dyDescent="0.2">
      <c r="B125" s="11" t="s">
        <v>266</v>
      </c>
      <c r="C125" s="11" t="s">
        <v>37</v>
      </c>
      <c r="D125" s="11" t="s">
        <v>267</v>
      </c>
      <c r="E125" s="12">
        <v>41277</v>
      </c>
      <c r="F125" s="12">
        <v>2958465</v>
      </c>
      <c r="G125" s="11" t="s">
        <v>39</v>
      </c>
      <c r="H125" s="11" t="s">
        <v>268</v>
      </c>
      <c r="I125" s="11" t="s">
        <v>68</v>
      </c>
      <c r="J125" s="11" t="s">
        <v>4268</v>
      </c>
      <c r="K125" s="11" t="s">
        <v>69</v>
      </c>
      <c r="L125" s="11" t="s">
        <v>69</v>
      </c>
      <c r="M125" s="11" t="s">
        <v>44</v>
      </c>
      <c r="N125" s="13">
        <v>313</v>
      </c>
      <c r="O125" s="13">
        <f t="shared" si="2"/>
        <v>281.7</v>
      </c>
      <c r="P125" s="14">
        <f t="shared" si="3"/>
        <v>0.10000000000000009</v>
      </c>
    </row>
    <row r="126" spans="2:16" x14ac:dyDescent="0.2">
      <c r="B126" s="11" t="s">
        <v>271</v>
      </c>
      <c r="C126" s="11" t="s">
        <v>37</v>
      </c>
      <c r="D126" s="11" t="s">
        <v>269</v>
      </c>
      <c r="E126" s="12">
        <v>41277</v>
      </c>
      <c r="F126" s="12">
        <v>2958465</v>
      </c>
      <c r="G126" s="11" t="s">
        <v>39</v>
      </c>
      <c r="H126" s="11" t="s">
        <v>270</v>
      </c>
      <c r="I126" s="11" t="s">
        <v>101</v>
      </c>
      <c r="J126" s="11" t="s">
        <v>272</v>
      </c>
      <c r="K126" s="11" t="s">
        <v>50</v>
      </c>
      <c r="L126" s="11" t="s">
        <v>50</v>
      </c>
      <c r="M126" s="11" t="s">
        <v>44</v>
      </c>
      <c r="N126" s="13">
        <v>690</v>
      </c>
      <c r="O126" s="13">
        <f t="shared" si="2"/>
        <v>621</v>
      </c>
      <c r="P126" s="14">
        <f t="shared" si="3"/>
        <v>9.9999999999999978E-2</v>
      </c>
    </row>
    <row r="127" spans="2:16" x14ac:dyDescent="0.2">
      <c r="B127" s="11" t="s">
        <v>273</v>
      </c>
      <c r="C127" s="11" t="s">
        <v>37</v>
      </c>
      <c r="D127" s="11" t="s">
        <v>274</v>
      </c>
      <c r="E127" s="12">
        <v>41277</v>
      </c>
      <c r="F127" s="12">
        <v>2958465</v>
      </c>
      <c r="G127" s="11" t="s">
        <v>39</v>
      </c>
      <c r="H127" s="11" t="s">
        <v>275</v>
      </c>
      <c r="I127" s="11" t="s">
        <v>276</v>
      </c>
      <c r="J127" s="11" t="s">
        <v>4269</v>
      </c>
      <c r="K127" s="11" t="s">
        <v>50</v>
      </c>
      <c r="L127" s="11" t="s">
        <v>50</v>
      </c>
      <c r="M127" s="11" t="s">
        <v>44</v>
      </c>
      <c r="N127" s="13">
        <v>1079</v>
      </c>
      <c r="O127" s="13">
        <f t="shared" si="2"/>
        <v>971.1</v>
      </c>
      <c r="P127" s="14">
        <f t="shared" si="3"/>
        <v>9.9999999999999978E-2</v>
      </c>
    </row>
    <row r="128" spans="2:16" x14ac:dyDescent="0.2">
      <c r="B128" s="11" t="s">
        <v>278</v>
      </c>
      <c r="C128" s="11" t="s">
        <v>37</v>
      </c>
      <c r="D128" s="11" t="s">
        <v>277</v>
      </c>
      <c r="E128" s="12">
        <v>41277</v>
      </c>
      <c r="F128" s="12">
        <v>2958465</v>
      </c>
      <c r="G128" s="11" t="s">
        <v>39</v>
      </c>
      <c r="H128" s="11" t="s">
        <v>270</v>
      </c>
      <c r="I128" s="11" t="s">
        <v>101</v>
      </c>
      <c r="J128" s="11" t="s">
        <v>279</v>
      </c>
      <c r="K128" s="11" t="s">
        <v>50</v>
      </c>
      <c r="L128" s="11" t="s">
        <v>50</v>
      </c>
      <c r="M128" s="11" t="s">
        <v>44</v>
      </c>
      <c r="N128" s="13">
        <v>1863</v>
      </c>
      <c r="O128" s="13">
        <f t="shared" si="2"/>
        <v>1676.7</v>
      </c>
      <c r="P128" s="14">
        <f t="shared" si="3"/>
        <v>9.9999999999999978E-2</v>
      </c>
    </row>
    <row r="129" spans="2:16" x14ac:dyDescent="0.2">
      <c r="B129" s="11" t="s">
        <v>281</v>
      </c>
      <c r="C129" s="11" t="s">
        <v>37</v>
      </c>
      <c r="D129" s="11" t="s">
        <v>280</v>
      </c>
      <c r="E129" s="12">
        <v>41277</v>
      </c>
      <c r="F129" s="12">
        <v>2958465</v>
      </c>
      <c r="G129" s="11" t="s">
        <v>39</v>
      </c>
      <c r="H129" s="11" t="s">
        <v>270</v>
      </c>
      <c r="I129" s="11" t="s">
        <v>101</v>
      </c>
      <c r="J129" s="11" t="s">
        <v>282</v>
      </c>
      <c r="K129" s="11" t="s">
        <v>50</v>
      </c>
      <c r="L129" s="11" t="s">
        <v>50</v>
      </c>
      <c r="M129" s="11" t="s">
        <v>44</v>
      </c>
      <c r="N129" s="13">
        <v>1150</v>
      </c>
      <c r="O129" s="13">
        <f t="shared" si="2"/>
        <v>1035</v>
      </c>
      <c r="P129" s="14">
        <f t="shared" si="3"/>
        <v>9.9999999999999978E-2</v>
      </c>
    </row>
    <row r="130" spans="2:16" x14ac:dyDescent="0.2">
      <c r="B130" s="11" t="s">
        <v>283</v>
      </c>
      <c r="C130" s="11" t="s">
        <v>37</v>
      </c>
      <c r="D130" s="11" t="s">
        <v>284</v>
      </c>
      <c r="E130" s="12">
        <v>41277</v>
      </c>
      <c r="F130" s="12">
        <v>2958465</v>
      </c>
      <c r="G130" s="11" t="s">
        <v>39</v>
      </c>
      <c r="H130" s="11" t="s">
        <v>285</v>
      </c>
      <c r="I130" s="11" t="s">
        <v>48</v>
      </c>
      <c r="J130" s="11" t="s">
        <v>286</v>
      </c>
      <c r="K130" s="11" t="s">
        <v>50</v>
      </c>
      <c r="L130" s="11" t="s">
        <v>50</v>
      </c>
      <c r="M130" s="11" t="s">
        <v>44</v>
      </c>
      <c r="N130" s="13">
        <v>395</v>
      </c>
      <c r="O130" s="13">
        <f t="shared" si="2"/>
        <v>355.5</v>
      </c>
      <c r="P130" s="14">
        <f t="shared" si="3"/>
        <v>9.9999999999999978E-2</v>
      </c>
    </row>
    <row r="131" spans="2:16" x14ac:dyDescent="0.2">
      <c r="B131" s="11" t="s">
        <v>287</v>
      </c>
      <c r="C131" s="11" t="s">
        <v>37</v>
      </c>
      <c r="D131" s="11" t="s">
        <v>284</v>
      </c>
      <c r="E131" s="12">
        <v>41277</v>
      </c>
      <c r="F131" s="12">
        <v>2958465</v>
      </c>
      <c r="G131" s="11" t="s">
        <v>39</v>
      </c>
      <c r="H131" s="11" t="s">
        <v>285</v>
      </c>
      <c r="I131" s="11" t="s">
        <v>48</v>
      </c>
      <c r="J131" s="11" t="s">
        <v>288</v>
      </c>
      <c r="K131" s="11" t="s">
        <v>50</v>
      </c>
      <c r="L131" s="11" t="s">
        <v>50</v>
      </c>
      <c r="M131" s="11" t="s">
        <v>44</v>
      </c>
      <c r="N131" s="13">
        <v>600</v>
      </c>
      <c r="O131" s="13">
        <f t="shared" ref="O131:O194" si="4">N131-N131*0.1</f>
        <v>540</v>
      </c>
      <c r="P131" s="14">
        <f t="shared" ref="P131:P194" si="5">1-O131/N131</f>
        <v>9.9999999999999978E-2</v>
      </c>
    </row>
    <row r="132" spans="2:16" x14ac:dyDescent="0.2">
      <c r="B132" s="11" t="s">
        <v>290</v>
      </c>
      <c r="C132" s="11" t="s">
        <v>37</v>
      </c>
      <c r="D132" s="11" t="s">
        <v>289</v>
      </c>
      <c r="E132" s="12">
        <v>41277</v>
      </c>
      <c r="F132" s="12">
        <v>2958465</v>
      </c>
      <c r="G132" s="11" t="s">
        <v>39</v>
      </c>
      <c r="H132" s="11" t="s">
        <v>270</v>
      </c>
      <c r="I132" s="11" t="s">
        <v>101</v>
      </c>
      <c r="J132" s="11" t="s">
        <v>291</v>
      </c>
      <c r="K132" s="11" t="s">
        <v>50</v>
      </c>
      <c r="L132" s="11" t="s">
        <v>50</v>
      </c>
      <c r="M132" s="11" t="s">
        <v>44</v>
      </c>
      <c r="N132" s="13">
        <v>3105</v>
      </c>
      <c r="O132" s="13">
        <f t="shared" si="4"/>
        <v>2794.5</v>
      </c>
      <c r="P132" s="14">
        <f t="shared" si="5"/>
        <v>9.9999999999999978E-2</v>
      </c>
    </row>
    <row r="133" spans="2:16" x14ac:dyDescent="0.2">
      <c r="B133" s="11" t="s">
        <v>292</v>
      </c>
      <c r="C133" s="11" t="s">
        <v>37</v>
      </c>
      <c r="D133" s="11" t="s">
        <v>293</v>
      </c>
      <c r="E133" s="12">
        <v>41277</v>
      </c>
      <c r="F133" s="12">
        <v>2958465</v>
      </c>
      <c r="G133" s="11" t="s">
        <v>39</v>
      </c>
      <c r="H133" s="11" t="s">
        <v>285</v>
      </c>
      <c r="I133" s="11" t="s">
        <v>48</v>
      </c>
      <c r="J133" s="11" t="s">
        <v>294</v>
      </c>
      <c r="K133" s="11" t="s">
        <v>50</v>
      </c>
      <c r="L133" s="11" t="s">
        <v>50</v>
      </c>
      <c r="M133" s="11" t="s">
        <v>44</v>
      </c>
      <c r="N133" s="13">
        <v>1067</v>
      </c>
      <c r="O133" s="13">
        <f t="shared" si="4"/>
        <v>960.3</v>
      </c>
      <c r="P133" s="14">
        <f t="shared" si="5"/>
        <v>0.10000000000000009</v>
      </c>
    </row>
    <row r="134" spans="2:16" x14ac:dyDescent="0.2">
      <c r="B134" s="11" t="s">
        <v>295</v>
      </c>
      <c r="C134" s="11" t="s">
        <v>37</v>
      </c>
      <c r="D134" s="11" t="s">
        <v>293</v>
      </c>
      <c r="E134" s="12">
        <v>41277</v>
      </c>
      <c r="F134" s="12">
        <v>2958465</v>
      </c>
      <c r="G134" s="11" t="s">
        <v>39</v>
      </c>
      <c r="H134" s="11" t="s">
        <v>285</v>
      </c>
      <c r="I134" s="11" t="s">
        <v>48</v>
      </c>
      <c r="J134" s="11" t="s">
        <v>296</v>
      </c>
      <c r="K134" s="11" t="s">
        <v>50</v>
      </c>
      <c r="L134" s="11" t="s">
        <v>50</v>
      </c>
      <c r="M134" s="11" t="s">
        <v>44</v>
      </c>
      <c r="N134" s="13">
        <v>1620</v>
      </c>
      <c r="O134" s="13">
        <f t="shared" si="4"/>
        <v>1458</v>
      </c>
      <c r="P134" s="14">
        <f t="shared" si="5"/>
        <v>9.9999999999999978E-2</v>
      </c>
    </row>
    <row r="135" spans="2:16" x14ac:dyDescent="0.2">
      <c r="B135" s="11" t="s">
        <v>298</v>
      </c>
      <c r="C135" s="11" t="s">
        <v>37</v>
      </c>
      <c r="D135" s="11" t="s">
        <v>297</v>
      </c>
      <c r="E135" s="12">
        <v>41277</v>
      </c>
      <c r="F135" s="12">
        <v>2958465</v>
      </c>
      <c r="G135" s="11" t="s">
        <v>39</v>
      </c>
      <c r="H135" s="11" t="s">
        <v>270</v>
      </c>
      <c r="I135" s="11" t="s">
        <v>101</v>
      </c>
      <c r="J135" s="11" t="s">
        <v>299</v>
      </c>
      <c r="K135" s="11" t="s">
        <v>50</v>
      </c>
      <c r="L135" s="11" t="s">
        <v>50</v>
      </c>
      <c r="M135" s="11" t="s">
        <v>44</v>
      </c>
      <c r="N135" s="13">
        <v>920</v>
      </c>
      <c r="O135" s="13">
        <f t="shared" si="4"/>
        <v>828</v>
      </c>
      <c r="P135" s="14">
        <f t="shared" si="5"/>
        <v>9.9999999999999978E-2</v>
      </c>
    </row>
    <row r="136" spans="2:16" x14ac:dyDescent="0.2">
      <c r="B136" s="11" t="s">
        <v>300</v>
      </c>
      <c r="C136" s="11" t="s">
        <v>37</v>
      </c>
      <c r="D136" s="11" t="s">
        <v>301</v>
      </c>
      <c r="E136" s="12">
        <v>41277</v>
      </c>
      <c r="F136" s="12">
        <v>2958465</v>
      </c>
      <c r="G136" s="11" t="s">
        <v>39</v>
      </c>
      <c r="H136" s="11" t="s">
        <v>275</v>
      </c>
      <c r="I136" s="11" t="s">
        <v>276</v>
      </c>
      <c r="J136" s="11" t="s">
        <v>302</v>
      </c>
      <c r="K136" s="11" t="s">
        <v>50</v>
      </c>
      <c r="L136" s="11" t="s">
        <v>50</v>
      </c>
      <c r="M136" s="11" t="s">
        <v>44</v>
      </c>
      <c r="N136" s="13">
        <v>1619</v>
      </c>
      <c r="O136" s="13">
        <f t="shared" si="4"/>
        <v>1457.1</v>
      </c>
      <c r="P136" s="14">
        <f t="shared" si="5"/>
        <v>0.10000000000000009</v>
      </c>
    </row>
    <row r="137" spans="2:16" x14ac:dyDescent="0.2">
      <c r="B137" s="11" t="s">
        <v>304</v>
      </c>
      <c r="C137" s="11" t="s">
        <v>37</v>
      </c>
      <c r="D137" s="11" t="s">
        <v>303</v>
      </c>
      <c r="E137" s="12">
        <v>41277</v>
      </c>
      <c r="F137" s="12">
        <v>2958465</v>
      </c>
      <c r="G137" s="11" t="s">
        <v>39</v>
      </c>
      <c r="H137" s="11" t="s">
        <v>270</v>
      </c>
      <c r="I137" s="11" t="s">
        <v>101</v>
      </c>
      <c r="J137" s="11" t="s">
        <v>305</v>
      </c>
      <c r="K137" s="11" t="s">
        <v>50</v>
      </c>
      <c r="L137" s="11" t="s">
        <v>50</v>
      </c>
      <c r="M137" s="11" t="s">
        <v>44</v>
      </c>
      <c r="N137" s="13">
        <v>2484</v>
      </c>
      <c r="O137" s="13">
        <f t="shared" si="4"/>
        <v>2235.6</v>
      </c>
      <c r="P137" s="14">
        <f t="shared" si="5"/>
        <v>0.10000000000000009</v>
      </c>
    </row>
    <row r="138" spans="2:16" x14ac:dyDescent="0.2">
      <c r="B138" s="11" t="s">
        <v>307</v>
      </c>
      <c r="C138" s="11" t="s">
        <v>37</v>
      </c>
      <c r="D138" s="11" t="s">
        <v>306</v>
      </c>
      <c r="E138" s="12">
        <v>41277</v>
      </c>
      <c r="F138" s="12">
        <v>2958465</v>
      </c>
      <c r="G138" s="11" t="s">
        <v>39</v>
      </c>
      <c r="H138" s="11" t="s">
        <v>270</v>
      </c>
      <c r="I138" s="11" t="s">
        <v>101</v>
      </c>
      <c r="J138" s="11" t="s">
        <v>308</v>
      </c>
      <c r="K138" s="11" t="s">
        <v>50</v>
      </c>
      <c r="L138" s="11" t="s">
        <v>50</v>
      </c>
      <c r="M138" s="11" t="s">
        <v>44</v>
      </c>
      <c r="N138" s="13">
        <v>1610</v>
      </c>
      <c r="O138" s="13">
        <f t="shared" si="4"/>
        <v>1449</v>
      </c>
      <c r="P138" s="14">
        <f t="shared" si="5"/>
        <v>9.9999999999999978E-2</v>
      </c>
    </row>
    <row r="139" spans="2:16" x14ac:dyDescent="0.2">
      <c r="B139" s="11" t="s">
        <v>309</v>
      </c>
      <c r="C139" s="11" t="s">
        <v>37</v>
      </c>
      <c r="D139" s="11" t="s">
        <v>310</v>
      </c>
      <c r="E139" s="12">
        <v>41277</v>
      </c>
      <c r="F139" s="12">
        <v>2958465</v>
      </c>
      <c r="G139" s="11" t="s">
        <v>39</v>
      </c>
      <c r="H139" s="11" t="s">
        <v>285</v>
      </c>
      <c r="I139" s="11" t="s">
        <v>48</v>
      </c>
      <c r="J139" s="11" t="s">
        <v>311</v>
      </c>
      <c r="K139" s="11" t="s">
        <v>50</v>
      </c>
      <c r="L139" s="11" t="s">
        <v>50</v>
      </c>
      <c r="M139" s="11" t="s">
        <v>44</v>
      </c>
      <c r="N139" s="13">
        <v>553</v>
      </c>
      <c r="O139" s="13">
        <f t="shared" si="4"/>
        <v>497.7</v>
      </c>
      <c r="P139" s="14">
        <f t="shared" si="5"/>
        <v>9.9999999999999978E-2</v>
      </c>
    </row>
    <row r="140" spans="2:16" x14ac:dyDescent="0.2">
      <c r="B140" s="11" t="s">
        <v>312</v>
      </c>
      <c r="C140" s="11" t="s">
        <v>37</v>
      </c>
      <c r="D140" s="11" t="s">
        <v>310</v>
      </c>
      <c r="E140" s="12">
        <v>41277</v>
      </c>
      <c r="F140" s="12">
        <v>2958465</v>
      </c>
      <c r="G140" s="11" t="s">
        <v>39</v>
      </c>
      <c r="H140" s="11" t="s">
        <v>285</v>
      </c>
      <c r="I140" s="11" t="s">
        <v>48</v>
      </c>
      <c r="J140" s="11" t="s">
        <v>313</v>
      </c>
      <c r="K140" s="11" t="s">
        <v>50</v>
      </c>
      <c r="L140" s="11" t="s">
        <v>50</v>
      </c>
      <c r="M140" s="11" t="s">
        <v>44</v>
      </c>
      <c r="N140" s="13">
        <v>840</v>
      </c>
      <c r="O140" s="13">
        <f t="shared" si="4"/>
        <v>756</v>
      </c>
      <c r="P140" s="14">
        <f t="shared" si="5"/>
        <v>9.9999999999999978E-2</v>
      </c>
    </row>
    <row r="141" spans="2:16" x14ac:dyDescent="0.2">
      <c r="B141" s="11" t="s">
        <v>315</v>
      </c>
      <c r="C141" s="11" t="s">
        <v>37</v>
      </c>
      <c r="D141" s="11" t="s">
        <v>314</v>
      </c>
      <c r="E141" s="12">
        <v>41277</v>
      </c>
      <c r="F141" s="12">
        <v>2958465</v>
      </c>
      <c r="G141" s="11" t="s">
        <v>39</v>
      </c>
      <c r="H141" s="11" t="s">
        <v>270</v>
      </c>
      <c r="I141" s="11" t="s">
        <v>101</v>
      </c>
      <c r="J141" s="11" t="s">
        <v>316</v>
      </c>
      <c r="K141" s="11" t="s">
        <v>50</v>
      </c>
      <c r="L141" s="11" t="s">
        <v>50</v>
      </c>
      <c r="M141" s="11" t="s">
        <v>44</v>
      </c>
      <c r="N141" s="13">
        <v>4347</v>
      </c>
      <c r="O141" s="13">
        <f t="shared" si="4"/>
        <v>3912.3</v>
      </c>
      <c r="P141" s="14">
        <f t="shared" si="5"/>
        <v>9.9999999999999978E-2</v>
      </c>
    </row>
    <row r="142" spans="2:16" x14ac:dyDescent="0.2">
      <c r="B142" s="11" t="s">
        <v>317</v>
      </c>
      <c r="C142" s="11" t="s">
        <v>37</v>
      </c>
      <c r="D142" s="11" t="s">
        <v>318</v>
      </c>
      <c r="E142" s="12">
        <v>41277</v>
      </c>
      <c r="F142" s="12">
        <v>2958465</v>
      </c>
      <c r="G142" s="11" t="s">
        <v>39</v>
      </c>
      <c r="H142" s="11" t="s">
        <v>285</v>
      </c>
      <c r="I142" s="11" t="s">
        <v>48</v>
      </c>
      <c r="J142" s="11" t="s">
        <v>319</v>
      </c>
      <c r="K142" s="11" t="s">
        <v>50</v>
      </c>
      <c r="L142" s="11" t="s">
        <v>50</v>
      </c>
      <c r="M142" s="11" t="s">
        <v>44</v>
      </c>
      <c r="N142" s="13">
        <v>1493</v>
      </c>
      <c r="O142" s="13">
        <f t="shared" si="4"/>
        <v>1343.7</v>
      </c>
      <c r="P142" s="14">
        <f t="shared" si="5"/>
        <v>9.9999999999999978E-2</v>
      </c>
    </row>
    <row r="143" spans="2:16" x14ac:dyDescent="0.2">
      <c r="B143" s="11" t="s">
        <v>320</v>
      </c>
      <c r="C143" s="11" t="s">
        <v>37</v>
      </c>
      <c r="D143" s="11" t="s">
        <v>318</v>
      </c>
      <c r="E143" s="12">
        <v>41277</v>
      </c>
      <c r="F143" s="12">
        <v>2958465</v>
      </c>
      <c r="G143" s="11" t="s">
        <v>39</v>
      </c>
      <c r="H143" s="11" t="s">
        <v>285</v>
      </c>
      <c r="I143" s="11" t="s">
        <v>48</v>
      </c>
      <c r="J143" s="11" t="s">
        <v>321</v>
      </c>
      <c r="K143" s="11" t="s">
        <v>50</v>
      </c>
      <c r="L143" s="11" t="s">
        <v>50</v>
      </c>
      <c r="M143" s="11" t="s">
        <v>44</v>
      </c>
      <c r="N143" s="13">
        <v>2268</v>
      </c>
      <c r="O143" s="13">
        <f t="shared" si="4"/>
        <v>2041.2</v>
      </c>
      <c r="P143" s="14">
        <f t="shared" si="5"/>
        <v>9.9999999999999978E-2</v>
      </c>
    </row>
    <row r="144" spans="2:16" x14ac:dyDescent="0.2">
      <c r="B144" s="11" t="s">
        <v>322</v>
      </c>
      <c r="C144" s="11" t="s">
        <v>37</v>
      </c>
      <c r="D144" s="11" t="s">
        <v>323</v>
      </c>
      <c r="E144" s="12">
        <v>41277</v>
      </c>
      <c r="F144" s="12">
        <v>2958465</v>
      </c>
      <c r="G144" s="11" t="s">
        <v>39</v>
      </c>
      <c r="H144" s="11" t="s">
        <v>324</v>
      </c>
      <c r="I144" s="11" t="s">
        <v>145</v>
      </c>
      <c r="J144" s="11" t="s">
        <v>4270</v>
      </c>
      <c r="K144" s="11" t="s">
        <v>146</v>
      </c>
      <c r="L144" s="11" t="s">
        <v>146</v>
      </c>
      <c r="M144" s="11" t="s">
        <v>44</v>
      </c>
      <c r="N144" s="13">
        <v>149</v>
      </c>
      <c r="O144" s="13">
        <f t="shared" si="4"/>
        <v>134.1</v>
      </c>
      <c r="P144" s="14">
        <f t="shared" si="5"/>
        <v>0.10000000000000009</v>
      </c>
    </row>
    <row r="145" spans="2:16" x14ac:dyDescent="0.2">
      <c r="B145" s="11" t="s">
        <v>325</v>
      </c>
      <c r="C145" s="11" t="s">
        <v>37</v>
      </c>
      <c r="D145" s="11" t="s">
        <v>326</v>
      </c>
      <c r="E145" s="12">
        <v>41659</v>
      </c>
      <c r="F145" s="12">
        <v>2958465</v>
      </c>
      <c r="G145" s="11" t="s">
        <v>39</v>
      </c>
      <c r="H145" s="11" t="s">
        <v>324</v>
      </c>
      <c r="I145" s="11" t="s">
        <v>145</v>
      </c>
      <c r="J145" s="11" t="s">
        <v>4271</v>
      </c>
      <c r="K145" s="11" t="s">
        <v>146</v>
      </c>
      <c r="L145" s="11" t="s">
        <v>146</v>
      </c>
      <c r="M145" s="11" t="s">
        <v>44</v>
      </c>
      <c r="N145" s="13">
        <v>385</v>
      </c>
      <c r="O145" s="13">
        <f t="shared" si="4"/>
        <v>346.5</v>
      </c>
      <c r="P145" s="14">
        <f t="shared" si="5"/>
        <v>9.9999999999999978E-2</v>
      </c>
    </row>
    <row r="146" spans="2:16" x14ac:dyDescent="0.2">
      <c r="B146" s="11" t="s">
        <v>327</v>
      </c>
      <c r="C146" s="11" t="s">
        <v>37</v>
      </c>
      <c r="D146" s="11" t="s">
        <v>328</v>
      </c>
      <c r="E146" s="12">
        <v>41277</v>
      </c>
      <c r="F146" s="12">
        <v>2958465</v>
      </c>
      <c r="G146" s="11" t="s">
        <v>39</v>
      </c>
      <c r="H146" s="11" t="s">
        <v>324</v>
      </c>
      <c r="I146" s="11" t="s">
        <v>145</v>
      </c>
      <c r="J146" s="11" t="s">
        <v>4272</v>
      </c>
      <c r="K146" s="11" t="s">
        <v>146</v>
      </c>
      <c r="L146" s="11" t="s">
        <v>146</v>
      </c>
      <c r="M146" s="11" t="s">
        <v>44</v>
      </c>
      <c r="N146" s="13">
        <v>225</v>
      </c>
      <c r="O146" s="13">
        <f t="shared" si="4"/>
        <v>202.5</v>
      </c>
      <c r="P146" s="14">
        <f t="shared" si="5"/>
        <v>9.9999999999999978E-2</v>
      </c>
    </row>
    <row r="147" spans="2:16" x14ac:dyDescent="0.2">
      <c r="B147" s="11" t="s">
        <v>329</v>
      </c>
      <c r="C147" s="11" t="s">
        <v>37</v>
      </c>
      <c r="D147" s="11" t="s">
        <v>330</v>
      </c>
      <c r="E147" s="12">
        <v>41277</v>
      </c>
      <c r="F147" s="12">
        <v>2958465</v>
      </c>
      <c r="G147" s="11" t="s">
        <v>39</v>
      </c>
      <c r="H147" s="11" t="s">
        <v>324</v>
      </c>
      <c r="I147" s="11" t="s">
        <v>145</v>
      </c>
      <c r="J147" s="11" t="s">
        <v>4273</v>
      </c>
      <c r="K147" s="11" t="s">
        <v>146</v>
      </c>
      <c r="L147" s="11" t="s">
        <v>146</v>
      </c>
      <c r="M147" s="11" t="s">
        <v>44</v>
      </c>
      <c r="N147" s="13">
        <v>485</v>
      </c>
      <c r="O147" s="13">
        <f t="shared" si="4"/>
        <v>436.5</v>
      </c>
      <c r="P147" s="14">
        <f t="shared" si="5"/>
        <v>9.9999999999999978E-2</v>
      </c>
    </row>
    <row r="148" spans="2:16" x14ac:dyDescent="0.2">
      <c r="B148" s="11" t="s">
        <v>331</v>
      </c>
      <c r="C148" s="11" t="s">
        <v>37</v>
      </c>
      <c r="D148" s="11" t="s">
        <v>332</v>
      </c>
      <c r="E148" s="12">
        <v>41277</v>
      </c>
      <c r="F148" s="12">
        <v>2958465</v>
      </c>
      <c r="G148" s="11" t="s">
        <v>39</v>
      </c>
      <c r="H148" s="11" t="s">
        <v>333</v>
      </c>
      <c r="I148" s="11" t="s">
        <v>334</v>
      </c>
      <c r="J148" s="11" t="s">
        <v>335</v>
      </c>
      <c r="K148" s="11" t="s">
        <v>50</v>
      </c>
      <c r="L148" s="11" t="s">
        <v>50</v>
      </c>
      <c r="M148" s="11" t="s">
        <v>44</v>
      </c>
      <c r="N148" s="13">
        <v>345</v>
      </c>
      <c r="O148" s="13">
        <f t="shared" si="4"/>
        <v>310.5</v>
      </c>
      <c r="P148" s="14">
        <f t="shared" si="5"/>
        <v>9.9999999999999978E-2</v>
      </c>
    </row>
    <row r="149" spans="2:16" x14ac:dyDescent="0.2">
      <c r="B149" s="11" t="s">
        <v>336</v>
      </c>
      <c r="C149" s="11" t="s">
        <v>37</v>
      </c>
      <c r="D149" s="11" t="s">
        <v>337</v>
      </c>
      <c r="E149" s="12">
        <v>41277</v>
      </c>
      <c r="F149" s="12">
        <v>2958465</v>
      </c>
      <c r="G149" s="11" t="s">
        <v>39</v>
      </c>
      <c r="H149" s="11" t="s">
        <v>333</v>
      </c>
      <c r="I149" s="11" t="s">
        <v>334</v>
      </c>
      <c r="J149" s="11" t="s">
        <v>338</v>
      </c>
      <c r="K149" s="11" t="s">
        <v>50</v>
      </c>
      <c r="L149" s="11" t="s">
        <v>50</v>
      </c>
      <c r="M149" s="11" t="s">
        <v>44</v>
      </c>
      <c r="N149" s="13">
        <v>932</v>
      </c>
      <c r="O149" s="13">
        <f t="shared" si="4"/>
        <v>838.8</v>
      </c>
      <c r="P149" s="14">
        <f t="shared" si="5"/>
        <v>0.10000000000000009</v>
      </c>
    </row>
    <row r="150" spans="2:16" x14ac:dyDescent="0.2">
      <c r="B150" s="11" t="s">
        <v>339</v>
      </c>
      <c r="C150" s="11" t="s">
        <v>37</v>
      </c>
      <c r="D150" s="11" t="s">
        <v>340</v>
      </c>
      <c r="E150" s="12">
        <v>41277</v>
      </c>
      <c r="F150" s="12">
        <v>2958465</v>
      </c>
      <c r="G150" s="11" t="s">
        <v>39</v>
      </c>
      <c r="H150" s="11" t="s">
        <v>333</v>
      </c>
      <c r="I150" s="11" t="s">
        <v>334</v>
      </c>
      <c r="J150" s="11" t="s">
        <v>341</v>
      </c>
      <c r="K150" s="11" t="s">
        <v>50</v>
      </c>
      <c r="L150" s="11" t="s">
        <v>50</v>
      </c>
      <c r="M150" s="11" t="s">
        <v>44</v>
      </c>
      <c r="N150" s="13">
        <v>690</v>
      </c>
      <c r="O150" s="13">
        <f t="shared" si="4"/>
        <v>621</v>
      </c>
      <c r="P150" s="14">
        <f t="shared" si="5"/>
        <v>9.9999999999999978E-2</v>
      </c>
    </row>
    <row r="151" spans="2:16" x14ac:dyDescent="0.2">
      <c r="B151" s="11" t="s">
        <v>342</v>
      </c>
      <c r="C151" s="11" t="s">
        <v>37</v>
      </c>
      <c r="D151" s="11" t="s">
        <v>343</v>
      </c>
      <c r="E151" s="12">
        <v>41277</v>
      </c>
      <c r="F151" s="12">
        <v>2958465</v>
      </c>
      <c r="G151" s="11" t="s">
        <v>39</v>
      </c>
      <c r="H151" s="11" t="s">
        <v>333</v>
      </c>
      <c r="I151" s="11" t="s">
        <v>334</v>
      </c>
      <c r="J151" s="11" t="s">
        <v>344</v>
      </c>
      <c r="K151" s="11" t="s">
        <v>50</v>
      </c>
      <c r="L151" s="11" t="s">
        <v>50</v>
      </c>
      <c r="M151" s="11" t="s">
        <v>44</v>
      </c>
      <c r="N151" s="13">
        <v>1863</v>
      </c>
      <c r="O151" s="13">
        <f t="shared" si="4"/>
        <v>1676.7</v>
      </c>
      <c r="P151" s="14">
        <f t="shared" si="5"/>
        <v>9.9999999999999978E-2</v>
      </c>
    </row>
    <row r="152" spans="2:16" x14ac:dyDescent="0.2">
      <c r="B152" s="11" t="s">
        <v>345</v>
      </c>
      <c r="C152" s="11" t="s">
        <v>37</v>
      </c>
      <c r="D152" s="11" t="s">
        <v>346</v>
      </c>
      <c r="E152" s="12">
        <v>41277</v>
      </c>
      <c r="F152" s="12">
        <v>2958465</v>
      </c>
      <c r="G152" s="11" t="s">
        <v>39</v>
      </c>
      <c r="H152" s="11" t="s">
        <v>333</v>
      </c>
      <c r="I152" s="11" t="s">
        <v>334</v>
      </c>
      <c r="J152" s="11" t="s">
        <v>347</v>
      </c>
      <c r="K152" s="11" t="s">
        <v>50</v>
      </c>
      <c r="L152" s="11" t="s">
        <v>50</v>
      </c>
      <c r="M152" s="11" t="s">
        <v>44</v>
      </c>
      <c r="N152" s="13">
        <v>920</v>
      </c>
      <c r="O152" s="13">
        <f t="shared" si="4"/>
        <v>828</v>
      </c>
      <c r="P152" s="14">
        <f t="shared" si="5"/>
        <v>9.9999999999999978E-2</v>
      </c>
    </row>
    <row r="153" spans="2:16" x14ac:dyDescent="0.2">
      <c r="B153" s="11" t="s">
        <v>348</v>
      </c>
      <c r="C153" s="11" t="s">
        <v>37</v>
      </c>
      <c r="D153" s="11" t="s">
        <v>349</v>
      </c>
      <c r="E153" s="12">
        <v>41277</v>
      </c>
      <c r="F153" s="12">
        <v>2958465</v>
      </c>
      <c r="G153" s="11" t="s">
        <v>39</v>
      </c>
      <c r="H153" s="11" t="s">
        <v>333</v>
      </c>
      <c r="I153" s="11" t="s">
        <v>334</v>
      </c>
      <c r="J153" s="11" t="s">
        <v>350</v>
      </c>
      <c r="K153" s="11" t="s">
        <v>50</v>
      </c>
      <c r="L153" s="11" t="s">
        <v>50</v>
      </c>
      <c r="M153" s="11" t="s">
        <v>44</v>
      </c>
      <c r="N153" s="13">
        <v>2484</v>
      </c>
      <c r="O153" s="13">
        <f t="shared" si="4"/>
        <v>2235.6</v>
      </c>
      <c r="P153" s="14">
        <f t="shared" si="5"/>
        <v>0.10000000000000009</v>
      </c>
    </row>
    <row r="154" spans="2:16" x14ac:dyDescent="0.2">
      <c r="B154" s="11" t="s">
        <v>351</v>
      </c>
      <c r="C154" s="11" t="s">
        <v>37</v>
      </c>
      <c r="D154" s="11" t="s">
        <v>328</v>
      </c>
      <c r="E154" s="12">
        <v>41277</v>
      </c>
      <c r="F154" s="12">
        <v>2958465</v>
      </c>
      <c r="G154" s="11" t="s">
        <v>39</v>
      </c>
      <c r="H154" s="11" t="s">
        <v>333</v>
      </c>
      <c r="I154" s="11" t="s">
        <v>334</v>
      </c>
      <c r="J154" s="11" t="s">
        <v>352</v>
      </c>
      <c r="K154" s="11" t="s">
        <v>50</v>
      </c>
      <c r="L154" s="11" t="s">
        <v>50</v>
      </c>
      <c r="M154" s="11" t="s">
        <v>44</v>
      </c>
      <c r="N154" s="13">
        <v>1150</v>
      </c>
      <c r="O154" s="13">
        <f t="shared" si="4"/>
        <v>1035</v>
      </c>
      <c r="P154" s="14">
        <f t="shared" si="5"/>
        <v>9.9999999999999978E-2</v>
      </c>
    </row>
    <row r="155" spans="2:16" x14ac:dyDescent="0.2">
      <c r="B155" s="11" t="s">
        <v>353</v>
      </c>
      <c r="C155" s="11" t="s">
        <v>37</v>
      </c>
      <c r="D155" s="11" t="s">
        <v>354</v>
      </c>
      <c r="E155" s="12">
        <v>41277</v>
      </c>
      <c r="F155" s="12">
        <v>2958465</v>
      </c>
      <c r="G155" s="11" t="s">
        <v>39</v>
      </c>
      <c r="H155" s="11" t="s">
        <v>333</v>
      </c>
      <c r="I155" s="11" t="s">
        <v>334</v>
      </c>
      <c r="J155" s="11" t="s">
        <v>355</v>
      </c>
      <c r="K155" s="11" t="s">
        <v>50</v>
      </c>
      <c r="L155" s="11" t="s">
        <v>50</v>
      </c>
      <c r="M155" s="11" t="s">
        <v>44</v>
      </c>
      <c r="N155" s="13">
        <v>3105</v>
      </c>
      <c r="O155" s="13">
        <f t="shared" si="4"/>
        <v>2794.5</v>
      </c>
      <c r="P155" s="14">
        <f t="shared" si="5"/>
        <v>9.9999999999999978E-2</v>
      </c>
    </row>
    <row r="156" spans="2:16" x14ac:dyDescent="0.2">
      <c r="B156" s="11" t="s">
        <v>356</v>
      </c>
      <c r="C156" s="11" t="s">
        <v>37</v>
      </c>
      <c r="D156" s="11" t="s">
        <v>357</v>
      </c>
      <c r="E156" s="12">
        <v>41277</v>
      </c>
      <c r="F156" s="12">
        <v>2958465</v>
      </c>
      <c r="G156" s="11" t="s">
        <v>39</v>
      </c>
      <c r="H156" s="11" t="s">
        <v>333</v>
      </c>
      <c r="I156" s="11" t="s">
        <v>334</v>
      </c>
      <c r="J156" s="11" t="s">
        <v>358</v>
      </c>
      <c r="K156" s="11" t="s">
        <v>50</v>
      </c>
      <c r="L156" s="11" t="s">
        <v>50</v>
      </c>
      <c r="M156" s="11" t="s">
        <v>44</v>
      </c>
      <c r="N156" s="13">
        <v>1610</v>
      </c>
      <c r="O156" s="13">
        <f t="shared" si="4"/>
        <v>1449</v>
      </c>
      <c r="P156" s="14">
        <f t="shared" si="5"/>
        <v>9.9999999999999978E-2</v>
      </c>
    </row>
    <row r="157" spans="2:16" x14ac:dyDescent="0.2">
      <c r="B157" s="11" t="s">
        <v>359</v>
      </c>
      <c r="C157" s="11" t="s">
        <v>37</v>
      </c>
      <c r="D157" s="11" t="s">
        <v>360</v>
      </c>
      <c r="E157" s="12">
        <v>41277</v>
      </c>
      <c r="F157" s="12">
        <v>2958465</v>
      </c>
      <c r="G157" s="11" t="s">
        <v>39</v>
      </c>
      <c r="H157" s="11" t="s">
        <v>333</v>
      </c>
      <c r="I157" s="11" t="s">
        <v>334</v>
      </c>
      <c r="J157" s="11" t="s">
        <v>361</v>
      </c>
      <c r="K157" s="11" t="s">
        <v>50</v>
      </c>
      <c r="L157" s="11" t="s">
        <v>50</v>
      </c>
      <c r="M157" s="11" t="s">
        <v>44</v>
      </c>
      <c r="N157" s="13">
        <v>4347</v>
      </c>
      <c r="O157" s="13">
        <f t="shared" si="4"/>
        <v>3912.3</v>
      </c>
      <c r="P157" s="14">
        <f t="shared" si="5"/>
        <v>9.9999999999999978E-2</v>
      </c>
    </row>
    <row r="158" spans="2:16" x14ac:dyDescent="0.2">
      <c r="B158" s="11" t="s">
        <v>362</v>
      </c>
      <c r="C158" s="11" t="s">
        <v>37</v>
      </c>
      <c r="D158" s="11" t="s">
        <v>332</v>
      </c>
      <c r="E158" s="12">
        <v>41277</v>
      </c>
      <c r="F158" s="12">
        <v>2958465</v>
      </c>
      <c r="G158" s="11" t="s">
        <v>39</v>
      </c>
      <c r="H158" s="11" t="s">
        <v>333</v>
      </c>
      <c r="I158" s="11" t="s">
        <v>334</v>
      </c>
      <c r="J158" s="11" t="s">
        <v>363</v>
      </c>
      <c r="K158" s="11" t="s">
        <v>50</v>
      </c>
      <c r="L158" s="11" t="s">
        <v>50</v>
      </c>
      <c r="M158" s="11" t="s">
        <v>44</v>
      </c>
      <c r="N158" s="13">
        <v>1080</v>
      </c>
      <c r="O158" s="13">
        <f t="shared" si="4"/>
        <v>972</v>
      </c>
      <c r="P158" s="14">
        <f t="shared" si="5"/>
        <v>9.9999999999999978E-2</v>
      </c>
    </row>
    <row r="159" spans="2:16" x14ac:dyDescent="0.2">
      <c r="B159" s="11" t="s">
        <v>364</v>
      </c>
      <c r="C159" s="11" t="s">
        <v>37</v>
      </c>
      <c r="D159" s="11" t="s">
        <v>337</v>
      </c>
      <c r="E159" s="12">
        <v>41277</v>
      </c>
      <c r="F159" s="12">
        <v>2958465</v>
      </c>
      <c r="G159" s="11" t="s">
        <v>39</v>
      </c>
      <c r="H159" s="11" t="s">
        <v>333</v>
      </c>
      <c r="I159" s="11" t="s">
        <v>334</v>
      </c>
      <c r="J159" s="11" t="s">
        <v>365</v>
      </c>
      <c r="K159" s="11" t="s">
        <v>50</v>
      </c>
      <c r="L159" s="11" t="s">
        <v>50</v>
      </c>
      <c r="M159" s="11" t="s">
        <v>44</v>
      </c>
      <c r="N159" s="13">
        <v>2916</v>
      </c>
      <c r="O159" s="13">
        <f t="shared" si="4"/>
        <v>2624.4</v>
      </c>
      <c r="P159" s="14">
        <f t="shared" si="5"/>
        <v>9.9999999999999978E-2</v>
      </c>
    </row>
    <row r="160" spans="2:16" x14ac:dyDescent="0.2">
      <c r="B160" s="11" t="s">
        <v>366</v>
      </c>
      <c r="C160" s="11" t="s">
        <v>37</v>
      </c>
      <c r="D160" s="11" t="s">
        <v>340</v>
      </c>
      <c r="E160" s="12">
        <v>41277</v>
      </c>
      <c r="F160" s="12">
        <v>2958465</v>
      </c>
      <c r="G160" s="11" t="s">
        <v>39</v>
      </c>
      <c r="H160" s="11" t="s">
        <v>333</v>
      </c>
      <c r="I160" s="11" t="s">
        <v>334</v>
      </c>
      <c r="J160" s="11" t="s">
        <v>367</v>
      </c>
      <c r="K160" s="11" t="s">
        <v>50</v>
      </c>
      <c r="L160" s="11" t="s">
        <v>50</v>
      </c>
      <c r="M160" s="11" t="s">
        <v>44</v>
      </c>
      <c r="N160" s="13">
        <v>2160</v>
      </c>
      <c r="O160" s="13">
        <f t="shared" si="4"/>
        <v>1944</v>
      </c>
      <c r="P160" s="14">
        <f t="shared" si="5"/>
        <v>9.9999999999999978E-2</v>
      </c>
    </row>
    <row r="161" spans="2:16" x14ac:dyDescent="0.2">
      <c r="B161" s="11" t="s">
        <v>368</v>
      </c>
      <c r="C161" s="11" t="s">
        <v>37</v>
      </c>
      <c r="D161" s="11" t="s">
        <v>343</v>
      </c>
      <c r="E161" s="12">
        <v>41277</v>
      </c>
      <c r="F161" s="12">
        <v>2958465</v>
      </c>
      <c r="G161" s="11" t="s">
        <v>39</v>
      </c>
      <c r="H161" s="11" t="s">
        <v>333</v>
      </c>
      <c r="I161" s="11" t="s">
        <v>334</v>
      </c>
      <c r="J161" s="11" t="s">
        <v>369</v>
      </c>
      <c r="K161" s="11" t="s">
        <v>50</v>
      </c>
      <c r="L161" s="11" t="s">
        <v>50</v>
      </c>
      <c r="M161" s="11" t="s">
        <v>44</v>
      </c>
      <c r="N161" s="13">
        <v>5832</v>
      </c>
      <c r="O161" s="13">
        <f t="shared" si="4"/>
        <v>5248.8</v>
      </c>
      <c r="P161" s="14">
        <f t="shared" si="5"/>
        <v>9.9999999999999978E-2</v>
      </c>
    </row>
    <row r="162" spans="2:16" x14ac:dyDescent="0.2">
      <c r="B162" s="11" t="s">
        <v>370</v>
      </c>
      <c r="C162" s="11" t="s">
        <v>37</v>
      </c>
      <c r="D162" s="11" t="s">
        <v>346</v>
      </c>
      <c r="E162" s="12">
        <v>41277</v>
      </c>
      <c r="F162" s="12">
        <v>2958465</v>
      </c>
      <c r="G162" s="11" t="s">
        <v>39</v>
      </c>
      <c r="H162" s="11" t="s">
        <v>333</v>
      </c>
      <c r="I162" s="11" t="s">
        <v>334</v>
      </c>
      <c r="J162" s="11" t="s">
        <v>371</v>
      </c>
      <c r="K162" s="11" t="s">
        <v>50</v>
      </c>
      <c r="L162" s="11" t="s">
        <v>50</v>
      </c>
      <c r="M162" s="11" t="s">
        <v>44</v>
      </c>
      <c r="N162" s="13">
        <v>2880</v>
      </c>
      <c r="O162" s="13">
        <f t="shared" si="4"/>
        <v>2592</v>
      </c>
      <c r="P162" s="14">
        <f t="shared" si="5"/>
        <v>9.9999999999999978E-2</v>
      </c>
    </row>
    <row r="163" spans="2:16" x14ac:dyDescent="0.2">
      <c r="B163" s="11" t="s">
        <v>372</v>
      </c>
      <c r="C163" s="11" t="s">
        <v>37</v>
      </c>
      <c r="D163" s="11" t="s">
        <v>349</v>
      </c>
      <c r="E163" s="12">
        <v>41277</v>
      </c>
      <c r="F163" s="12">
        <v>2958465</v>
      </c>
      <c r="G163" s="11" t="s">
        <v>39</v>
      </c>
      <c r="H163" s="11" t="s">
        <v>333</v>
      </c>
      <c r="I163" s="11" t="s">
        <v>334</v>
      </c>
      <c r="J163" s="11" t="s">
        <v>373</v>
      </c>
      <c r="K163" s="11" t="s">
        <v>50</v>
      </c>
      <c r="L163" s="11" t="s">
        <v>50</v>
      </c>
      <c r="M163" s="11" t="s">
        <v>44</v>
      </c>
      <c r="N163" s="13">
        <v>7776</v>
      </c>
      <c r="O163" s="13">
        <f t="shared" si="4"/>
        <v>6998.4</v>
      </c>
      <c r="P163" s="14">
        <f t="shared" si="5"/>
        <v>0.10000000000000009</v>
      </c>
    </row>
    <row r="164" spans="2:16" x14ac:dyDescent="0.2">
      <c r="B164" s="11" t="s">
        <v>374</v>
      </c>
      <c r="C164" s="11" t="s">
        <v>37</v>
      </c>
      <c r="D164" s="11" t="s">
        <v>328</v>
      </c>
      <c r="E164" s="12">
        <v>41277</v>
      </c>
      <c r="F164" s="12">
        <v>2958465</v>
      </c>
      <c r="G164" s="11" t="s">
        <v>39</v>
      </c>
      <c r="H164" s="11" t="s">
        <v>333</v>
      </c>
      <c r="I164" s="11" t="s">
        <v>334</v>
      </c>
      <c r="J164" s="11" t="s">
        <v>375</v>
      </c>
      <c r="K164" s="11" t="s">
        <v>50</v>
      </c>
      <c r="L164" s="11" t="s">
        <v>50</v>
      </c>
      <c r="M164" s="11" t="s">
        <v>44</v>
      </c>
      <c r="N164" s="13">
        <v>3600</v>
      </c>
      <c r="O164" s="13">
        <f t="shared" si="4"/>
        <v>3240</v>
      </c>
      <c r="P164" s="14">
        <f t="shared" si="5"/>
        <v>9.9999999999999978E-2</v>
      </c>
    </row>
    <row r="165" spans="2:16" x14ac:dyDescent="0.2">
      <c r="B165" s="11" t="s">
        <v>376</v>
      </c>
      <c r="C165" s="11" t="s">
        <v>37</v>
      </c>
      <c r="D165" s="11" t="s">
        <v>354</v>
      </c>
      <c r="E165" s="12">
        <v>41277</v>
      </c>
      <c r="F165" s="12">
        <v>2958465</v>
      </c>
      <c r="G165" s="11" t="s">
        <v>39</v>
      </c>
      <c r="H165" s="11" t="s">
        <v>333</v>
      </c>
      <c r="I165" s="11" t="s">
        <v>334</v>
      </c>
      <c r="J165" s="11" t="s">
        <v>377</v>
      </c>
      <c r="K165" s="11" t="s">
        <v>50</v>
      </c>
      <c r="L165" s="11" t="s">
        <v>50</v>
      </c>
      <c r="M165" s="11" t="s">
        <v>44</v>
      </c>
      <c r="N165" s="13">
        <v>9720</v>
      </c>
      <c r="O165" s="13">
        <f t="shared" si="4"/>
        <v>8748</v>
      </c>
      <c r="P165" s="14">
        <f t="shared" si="5"/>
        <v>9.9999999999999978E-2</v>
      </c>
    </row>
    <row r="166" spans="2:16" x14ac:dyDescent="0.2">
      <c r="B166" s="11" t="s">
        <v>378</v>
      </c>
      <c r="C166" s="11" t="s">
        <v>37</v>
      </c>
      <c r="D166" s="11" t="s">
        <v>357</v>
      </c>
      <c r="E166" s="12">
        <v>41277</v>
      </c>
      <c r="F166" s="12">
        <v>2958465</v>
      </c>
      <c r="G166" s="11" t="s">
        <v>39</v>
      </c>
      <c r="H166" s="11" t="s">
        <v>333</v>
      </c>
      <c r="I166" s="11" t="s">
        <v>334</v>
      </c>
      <c r="J166" s="11" t="s">
        <v>379</v>
      </c>
      <c r="K166" s="11" t="s">
        <v>50</v>
      </c>
      <c r="L166" s="11" t="s">
        <v>50</v>
      </c>
      <c r="M166" s="11" t="s">
        <v>44</v>
      </c>
      <c r="N166" s="13">
        <v>5040</v>
      </c>
      <c r="O166" s="13">
        <f t="shared" si="4"/>
        <v>4536</v>
      </c>
      <c r="P166" s="14">
        <f t="shared" si="5"/>
        <v>9.9999999999999978E-2</v>
      </c>
    </row>
    <row r="167" spans="2:16" x14ac:dyDescent="0.2">
      <c r="B167" s="11" t="s">
        <v>380</v>
      </c>
      <c r="C167" s="11" t="s">
        <v>37</v>
      </c>
      <c r="D167" s="11" t="s">
        <v>360</v>
      </c>
      <c r="E167" s="12">
        <v>41277</v>
      </c>
      <c r="F167" s="12">
        <v>2958465</v>
      </c>
      <c r="G167" s="11" t="s">
        <v>39</v>
      </c>
      <c r="H167" s="11" t="s">
        <v>333</v>
      </c>
      <c r="I167" s="11" t="s">
        <v>334</v>
      </c>
      <c r="J167" s="11" t="s">
        <v>381</v>
      </c>
      <c r="K167" s="11" t="s">
        <v>50</v>
      </c>
      <c r="L167" s="11" t="s">
        <v>50</v>
      </c>
      <c r="M167" s="11" t="s">
        <v>44</v>
      </c>
      <c r="N167" s="13">
        <v>13608</v>
      </c>
      <c r="O167" s="13">
        <f t="shared" si="4"/>
        <v>12247.2</v>
      </c>
      <c r="P167" s="14">
        <f t="shared" si="5"/>
        <v>9.9999999999999978E-2</v>
      </c>
    </row>
    <row r="168" spans="2:16" x14ac:dyDescent="0.2">
      <c r="B168" s="11" t="s">
        <v>382</v>
      </c>
      <c r="C168" s="11" t="s">
        <v>37</v>
      </c>
      <c r="D168" s="11" t="s">
        <v>332</v>
      </c>
      <c r="E168" s="12">
        <v>41277</v>
      </c>
      <c r="F168" s="12">
        <v>2958465</v>
      </c>
      <c r="G168" s="11" t="s">
        <v>39</v>
      </c>
      <c r="H168" s="11" t="s">
        <v>333</v>
      </c>
      <c r="I168" s="11" t="s">
        <v>334</v>
      </c>
      <c r="J168" s="11" t="s">
        <v>383</v>
      </c>
      <c r="K168" s="11" t="s">
        <v>50</v>
      </c>
      <c r="L168" s="11" t="s">
        <v>50</v>
      </c>
      <c r="M168" s="11" t="s">
        <v>44</v>
      </c>
      <c r="N168" s="13">
        <v>1998</v>
      </c>
      <c r="O168" s="13">
        <f t="shared" si="4"/>
        <v>1798.2</v>
      </c>
      <c r="P168" s="14">
        <f t="shared" si="5"/>
        <v>9.9999999999999978E-2</v>
      </c>
    </row>
    <row r="169" spans="2:16" x14ac:dyDescent="0.2">
      <c r="B169" s="11" t="s">
        <v>384</v>
      </c>
      <c r="C169" s="11" t="s">
        <v>37</v>
      </c>
      <c r="D169" s="11" t="s">
        <v>337</v>
      </c>
      <c r="E169" s="12">
        <v>41277</v>
      </c>
      <c r="F169" s="12">
        <v>2958465</v>
      </c>
      <c r="G169" s="11" t="s">
        <v>39</v>
      </c>
      <c r="H169" s="11" t="s">
        <v>333</v>
      </c>
      <c r="I169" s="11" t="s">
        <v>334</v>
      </c>
      <c r="J169" s="11" t="s">
        <v>385</v>
      </c>
      <c r="K169" s="11" t="s">
        <v>50</v>
      </c>
      <c r="L169" s="11" t="s">
        <v>50</v>
      </c>
      <c r="M169" s="11" t="s">
        <v>44</v>
      </c>
      <c r="N169" s="13">
        <v>5394</v>
      </c>
      <c r="O169" s="13">
        <f t="shared" si="4"/>
        <v>4854.6000000000004</v>
      </c>
      <c r="P169" s="14">
        <f t="shared" si="5"/>
        <v>9.9999999999999978E-2</v>
      </c>
    </row>
    <row r="170" spans="2:16" x14ac:dyDescent="0.2">
      <c r="B170" s="11" t="s">
        <v>386</v>
      </c>
      <c r="C170" s="11" t="s">
        <v>37</v>
      </c>
      <c r="D170" s="11" t="s">
        <v>340</v>
      </c>
      <c r="E170" s="12">
        <v>41277</v>
      </c>
      <c r="F170" s="12">
        <v>2958465</v>
      </c>
      <c r="G170" s="11" t="s">
        <v>39</v>
      </c>
      <c r="H170" s="11" t="s">
        <v>333</v>
      </c>
      <c r="I170" s="11" t="s">
        <v>334</v>
      </c>
      <c r="J170" s="11" t="s">
        <v>387</v>
      </c>
      <c r="K170" s="11" t="s">
        <v>50</v>
      </c>
      <c r="L170" s="11" t="s">
        <v>50</v>
      </c>
      <c r="M170" s="11" t="s">
        <v>44</v>
      </c>
      <c r="N170" s="13">
        <v>3995</v>
      </c>
      <c r="O170" s="13">
        <f t="shared" si="4"/>
        <v>3595.5</v>
      </c>
      <c r="P170" s="14">
        <f t="shared" si="5"/>
        <v>9.9999999999999978E-2</v>
      </c>
    </row>
    <row r="171" spans="2:16" x14ac:dyDescent="0.2">
      <c r="B171" s="11" t="s">
        <v>388</v>
      </c>
      <c r="C171" s="11" t="s">
        <v>37</v>
      </c>
      <c r="D171" s="11" t="s">
        <v>343</v>
      </c>
      <c r="E171" s="12">
        <v>41277</v>
      </c>
      <c r="F171" s="12">
        <v>2958465</v>
      </c>
      <c r="G171" s="11" t="s">
        <v>39</v>
      </c>
      <c r="H171" s="11" t="s">
        <v>333</v>
      </c>
      <c r="I171" s="11" t="s">
        <v>334</v>
      </c>
      <c r="J171" s="11" t="s">
        <v>389</v>
      </c>
      <c r="K171" s="11" t="s">
        <v>50</v>
      </c>
      <c r="L171" s="11" t="s">
        <v>50</v>
      </c>
      <c r="M171" s="11" t="s">
        <v>44</v>
      </c>
      <c r="N171" s="13">
        <v>10787</v>
      </c>
      <c r="O171" s="13">
        <f t="shared" si="4"/>
        <v>9708.2999999999993</v>
      </c>
      <c r="P171" s="14">
        <f t="shared" si="5"/>
        <v>0.10000000000000009</v>
      </c>
    </row>
    <row r="172" spans="2:16" x14ac:dyDescent="0.2">
      <c r="B172" s="11" t="s">
        <v>390</v>
      </c>
      <c r="C172" s="11" t="s">
        <v>37</v>
      </c>
      <c r="D172" s="11" t="s">
        <v>346</v>
      </c>
      <c r="E172" s="12">
        <v>41277</v>
      </c>
      <c r="F172" s="12">
        <v>2958465</v>
      </c>
      <c r="G172" s="11" t="s">
        <v>39</v>
      </c>
      <c r="H172" s="11" t="s">
        <v>333</v>
      </c>
      <c r="I172" s="11" t="s">
        <v>334</v>
      </c>
      <c r="J172" s="11" t="s">
        <v>391</v>
      </c>
      <c r="K172" s="11" t="s">
        <v>50</v>
      </c>
      <c r="L172" s="11" t="s">
        <v>50</v>
      </c>
      <c r="M172" s="11" t="s">
        <v>44</v>
      </c>
      <c r="N172" s="13">
        <v>5995</v>
      </c>
      <c r="O172" s="13">
        <f t="shared" si="4"/>
        <v>5395.5</v>
      </c>
      <c r="P172" s="14">
        <f t="shared" si="5"/>
        <v>9.9999999999999978E-2</v>
      </c>
    </row>
    <row r="173" spans="2:16" x14ac:dyDescent="0.2">
      <c r="B173" s="11" t="s">
        <v>392</v>
      </c>
      <c r="C173" s="11" t="s">
        <v>37</v>
      </c>
      <c r="D173" s="11" t="s">
        <v>349</v>
      </c>
      <c r="E173" s="12">
        <v>41277</v>
      </c>
      <c r="F173" s="12">
        <v>2958465</v>
      </c>
      <c r="G173" s="11" t="s">
        <v>39</v>
      </c>
      <c r="H173" s="11" t="s">
        <v>333</v>
      </c>
      <c r="I173" s="11" t="s">
        <v>334</v>
      </c>
      <c r="J173" s="11" t="s">
        <v>393</v>
      </c>
      <c r="K173" s="11" t="s">
        <v>50</v>
      </c>
      <c r="L173" s="11" t="s">
        <v>50</v>
      </c>
      <c r="M173" s="11" t="s">
        <v>44</v>
      </c>
      <c r="N173" s="13">
        <v>16187</v>
      </c>
      <c r="O173" s="13">
        <f t="shared" si="4"/>
        <v>14568.3</v>
      </c>
      <c r="P173" s="14">
        <f t="shared" si="5"/>
        <v>0.10000000000000009</v>
      </c>
    </row>
    <row r="174" spans="2:16" x14ac:dyDescent="0.2">
      <c r="B174" s="11" t="s">
        <v>394</v>
      </c>
      <c r="C174" s="11" t="s">
        <v>37</v>
      </c>
      <c r="D174" s="11" t="s">
        <v>328</v>
      </c>
      <c r="E174" s="12">
        <v>41277</v>
      </c>
      <c r="F174" s="12">
        <v>2958465</v>
      </c>
      <c r="G174" s="11" t="s">
        <v>39</v>
      </c>
      <c r="H174" s="11" t="s">
        <v>333</v>
      </c>
      <c r="I174" s="11" t="s">
        <v>334</v>
      </c>
      <c r="J174" s="11" t="s">
        <v>395</v>
      </c>
      <c r="K174" s="11" t="s">
        <v>50</v>
      </c>
      <c r="L174" s="11" t="s">
        <v>50</v>
      </c>
      <c r="M174" s="11" t="s">
        <v>44</v>
      </c>
      <c r="N174" s="13">
        <v>6995</v>
      </c>
      <c r="O174" s="13">
        <f t="shared" si="4"/>
        <v>6295.5</v>
      </c>
      <c r="P174" s="14">
        <f t="shared" si="5"/>
        <v>9.9999999999999978E-2</v>
      </c>
    </row>
    <row r="175" spans="2:16" x14ac:dyDescent="0.2">
      <c r="B175" s="11" t="s">
        <v>396</v>
      </c>
      <c r="C175" s="11" t="s">
        <v>37</v>
      </c>
      <c r="D175" s="11" t="s">
        <v>354</v>
      </c>
      <c r="E175" s="12">
        <v>41277</v>
      </c>
      <c r="F175" s="12">
        <v>2958465</v>
      </c>
      <c r="G175" s="11" t="s">
        <v>39</v>
      </c>
      <c r="H175" s="11" t="s">
        <v>333</v>
      </c>
      <c r="I175" s="11" t="s">
        <v>334</v>
      </c>
      <c r="J175" s="11" t="s">
        <v>397</v>
      </c>
      <c r="K175" s="11" t="s">
        <v>50</v>
      </c>
      <c r="L175" s="11" t="s">
        <v>50</v>
      </c>
      <c r="M175" s="11" t="s">
        <v>44</v>
      </c>
      <c r="N175" s="13">
        <v>18887</v>
      </c>
      <c r="O175" s="13">
        <f t="shared" si="4"/>
        <v>16998.3</v>
      </c>
      <c r="P175" s="14">
        <f t="shared" si="5"/>
        <v>0.10000000000000009</v>
      </c>
    </row>
    <row r="176" spans="2:16" x14ac:dyDescent="0.2">
      <c r="B176" s="11" t="s">
        <v>398</v>
      </c>
      <c r="C176" s="11" t="s">
        <v>37</v>
      </c>
      <c r="D176" s="11" t="s">
        <v>357</v>
      </c>
      <c r="E176" s="12">
        <v>41277</v>
      </c>
      <c r="F176" s="12">
        <v>2958465</v>
      </c>
      <c r="G176" s="11" t="s">
        <v>39</v>
      </c>
      <c r="H176" s="11" t="s">
        <v>333</v>
      </c>
      <c r="I176" s="11" t="s">
        <v>334</v>
      </c>
      <c r="J176" s="11" t="s">
        <v>399</v>
      </c>
      <c r="K176" s="11" t="s">
        <v>50</v>
      </c>
      <c r="L176" s="11" t="s">
        <v>50</v>
      </c>
      <c r="M176" s="11" t="s">
        <v>44</v>
      </c>
      <c r="N176" s="13">
        <v>9495</v>
      </c>
      <c r="O176" s="13">
        <f t="shared" si="4"/>
        <v>8545.5</v>
      </c>
      <c r="P176" s="14">
        <f t="shared" si="5"/>
        <v>9.9999999999999978E-2</v>
      </c>
    </row>
    <row r="177" spans="2:16" x14ac:dyDescent="0.2">
      <c r="B177" s="11" t="s">
        <v>400</v>
      </c>
      <c r="C177" s="11" t="s">
        <v>37</v>
      </c>
      <c r="D177" s="11" t="s">
        <v>360</v>
      </c>
      <c r="E177" s="12">
        <v>41277</v>
      </c>
      <c r="F177" s="12">
        <v>2958465</v>
      </c>
      <c r="G177" s="11" t="s">
        <v>39</v>
      </c>
      <c r="H177" s="11" t="s">
        <v>333</v>
      </c>
      <c r="I177" s="11" t="s">
        <v>334</v>
      </c>
      <c r="J177" s="11" t="s">
        <v>401</v>
      </c>
      <c r="K177" s="11" t="s">
        <v>50</v>
      </c>
      <c r="L177" s="11" t="s">
        <v>50</v>
      </c>
      <c r="M177" s="11" t="s">
        <v>44</v>
      </c>
      <c r="N177" s="13">
        <v>25637</v>
      </c>
      <c r="O177" s="13">
        <f t="shared" si="4"/>
        <v>23073.3</v>
      </c>
      <c r="P177" s="14">
        <f t="shared" si="5"/>
        <v>9.9999999999999978E-2</v>
      </c>
    </row>
    <row r="178" spans="2:16" x14ac:dyDescent="0.2">
      <c r="B178" s="11" t="s">
        <v>402</v>
      </c>
      <c r="C178" s="11" t="s">
        <v>37</v>
      </c>
      <c r="D178" s="11" t="s">
        <v>332</v>
      </c>
      <c r="E178" s="12">
        <v>41277</v>
      </c>
      <c r="F178" s="12">
        <v>2958465</v>
      </c>
      <c r="G178" s="11" t="s">
        <v>39</v>
      </c>
      <c r="H178" s="11" t="s">
        <v>403</v>
      </c>
      <c r="I178" s="11" t="s">
        <v>145</v>
      </c>
      <c r="J178" s="11" t="s">
        <v>404</v>
      </c>
      <c r="K178" s="11" t="s">
        <v>405</v>
      </c>
      <c r="L178" s="11" t="s">
        <v>405</v>
      </c>
      <c r="M178" s="11" t="s">
        <v>44</v>
      </c>
      <c r="N178" s="13">
        <v>442</v>
      </c>
      <c r="O178" s="13">
        <f t="shared" si="4"/>
        <v>397.8</v>
      </c>
      <c r="P178" s="14">
        <f t="shared" si="5"/>
        <v>9.9999999999999978E-2</v>
      </c>
    </row>
    <row r="179" spans="2:16" x14ac:dyDescent="0.2">
      <c r="B179" s="11" t="s">
        <v>406</v>
      </c>
      <c r="C179" s="11" t="s">
        <v>37</v>
      </c>
      <c r="D179" s="11" t="s">
        <v>340</v>
      </c>
      <c r="E179" s="12">
        <v>41277</v>
      </c>
      <c r="F179" s="12">
        <v>2958465</v>
      </c>
      <c r="G179" s="11" t="s">
        <v>39</v>
      </c>
      <c r="H179" s="11" t="s">
        <v>403</v>
      </c>
      <c r="I179" s="11" t="s">
        <v>145</v>
      </c>
      <c r="J179" s="11" t="s">
        <v>407</v>
      </c>
      <c r="K179" s="11" t="s">
        <v>405</v>
      </c>
      <c r="L179" s="11" t="s">
        <v>405</v>
      </c>
      <c r="M179" s="11" t="s">
        <v>44</v>
      </c>
      <c r="N179" s="13">
        <v>884</v>
      </c>
      <c r="O179" s="13">
        <f t="shared" si="4"/>
        <v>795.6</v>
      </c>
      <c r="P179" s="14">
        <f t="shared" si="5"/>
        <v>9.9999999999999978E-2</v>
      </c>
    </row>
    <row r="180" spans="2:16" x14ac:dyDescent="0.2">
      <c r="B180" s="11" t="s">
        <v>408</v>
      </c>
      <c r="C180" s="11" t="s">
        <v>37</v>
      </c>
      <c r="D180" s="11" t="s">
        <v>346</v>
      </c>
      <c r="E180" s="12">
        <v>41277</v>
      </c>
      <c r="F180" s="12">
        <v>2958465</v>
      </c>
      <c r="G180" s="11" t="s">
        <v>39</v>
      </c>
      <c r="H180" s="11" t="s">
        <v>403</v>
      </c>
      <c r="I180" s="11" t="s">
        <v>145</v>
      </c>
      <c r="J180" s="11" t="s">
        <v>409</v>
      </c>
      <c r="K180" s="11" t="s">
        <v>405</v>
      </c>
      <c r="L180" s="11" t="s">
        <v>405</v>
      </c>
      <c r="M180" s="11" t="s">
        <v>44</v>
      </c>
      <c r="N180" s="13">
        <v>1184</v>
      </c>
      <c r="O180" s="13">
        <f t="shared" si="4"/>
        <v>1065.5999999999999</v>
      </c>
      <c r="P180" s="14">
        <f t="shared" si="5"/>
        <v>0.10000000000000009</v>
      </c>
    </row>
    <row r="181" spans="2:16" x14ac:dyDescent="0.2">
      <c r="B181" s="11" t="s">
        <v>410</v>
      </c>
      <c r="C181" s="11" t="s">
        <v>37</v>
      </c>
      <c r="D181" s="11" t="s">
        <v>328</v>
      </c>
      <c r="E181" s="12">
        <v>41277</v>
      </c>
      <c r="F181" s="12">
        <v>2958465</v>
      </c>
      <c r="G181" s="11" t="s">
        <v>39</v>
      </c>
      <c r="H181" s="11" t="s">
        <v>403</v>
      </c>
      <c r="I181" s="11" t="s">
        <v>145</v>
      </c>
      <c r="J181" s="11" t="s">
        <v>411</v>
      </c>
      <c r="K181" s="11" t="s">
        <v>405</v>
      </c>
      <c r="L181" s="11" t="s">
        <v>405</v>
      </c>
      <c r="M181" s="11" t="s">
        <v>44</v>
      </c>
      <c r="N181" s="13">
        <v>1288</v>
      </c>
      <c r="O181" s="13">
        <f t="shared" si="4"/>
        <v>1159.2</v>
      </c>
      <c r="P181" s="14">
        <f t="shared" si="5"/>
        <v>9.9999999999999978E-2</v>
      </c>
    </row>
    <row r="182" spans="2:16" x14ac:dyDescent="0.2">
      <c r="B182" s="11" t="s">
        <v>412</v>
      </c>
      <c r="C182" s="11" t="s">
        <v>37</v>
      </c>
      <c r="D182" s="11" t="s">
        <v>357</v>
      </c>
      <c r="E182" s="12">
        <v>41277</v>
      </c>
      <c r="F182" s="12">
        <v>2958465</v>
      </c>
      <c r="G182" s="11" t="s">
        <v>39</v>
      </c>
      <c r="H182" s="11" t="s">
        <v>403</v>
      </c>
      <c r="I182" s="11" t="s">
        <v>145</v>
      </c>
      <c r="J182" s="11" t="s">
        <v>413</v>
      </c>
      <c r="K182" s="11" t="s">
        <v>405</v>
      </c>
      <c r="L182" s="11" t="s">
        <v>405</v>
      </c>
      <c r="M182" s="11" t="s">
        <v>44</v>
      </c>
      <c r="N182" s="13">
        <v>1704</v>
      </c>
      <c r="O182" s="13">
        <f t="shared" si="4"/>
        <v>1533.6</v>
      </c>
      <c r="P182" s="14">
        <f t="shared" si="5"/>
        <v>0.10000000000000009</v>
      </c>
    </row>
    <row r="183" spans="2:16" x14ac:dyDescent="0.2">
      <c r="B183" s="11" t="s">
        <v>414</v>
      </c>
      <c r="C183" s="11" t="s">
        <v>37</v>
      </c>
      <c r="D183" s="11" t="s">
        <v>415</v>
      </c>
      <c r="E183" s="12">
        <v>41277</v>
      </c>
      <c r="F183" s="12">
        <v>2958465</v>
      </c>
      <c r="G183" s="11" t="s">
        <v>39</v>
      </c>
      <c r="H183" s="11" t="s">
        <v>416</v>
      </c>
      <c r="I183" s="11" t="s">
        <v>145</v>
      </c>
      <c r="J183" s="11" t="s">
        <v>417</v>
      </c>
      <c r="K183" s="11" t="s">
        <v>146</v>
      </c>
      <c r="L183" s="11" t="s">
        <v>146</v>
      </c>
      <c r="M183" s="11" t="s">
        <v>44</v>
      </c>
      <c r="N183" s="13">
        <v>500</v>
      </c>
      <c r="O183" s="13">
        <f t="shared" si="4"/>
        <v>450</v>
      </c>
      <c r="P183" s="14">
        <f t="shared" si="5"/>
        <v>9.9999999999999978E-2</v>
      </c>
    </row>
    <row r="184" spans="2:16" x14ac:dyDescent="0.2">
      <c r="B184" s="11" t="s">
        <v>418</v>
      </c>
      <c r="C184" s="11" t="s">
        <v>37</v>
      </c>
      <c r="D184" s="11" t="s">
        <v>419</v>
      </c>
      <c r="E184" s="12">
        <v>41277</v>
      </c>
      <c r="F184" s="12">
        <v>2958465</v>
      </c>
      <c r="G184" s="11" t="s">
        <v>39</v>
      </c>
      <c r="H184" s="11" t="s">
        <v>416</v>
      </c>
      <c r="I184" s="11" t="s">
        <v>145</v>
      </c>
      <c r="J184" s="11" t="s">
        <v>420</v>
      </c>
      <c r="K184" s="11" t="s">
        <v>146</v>
      </c>
      <c r="L184" s="11" t="s">
        <v>146</v>
      </c>
      <c r="M184" s="11" t="s">
        <v>44</v>
      </c>
      <c r="N184" s="13">
        <v>550</v>
      </c>
      <c r="O184" s="13">
        <f t="shared" si="4"/>
        <v>495</v>
      </c>
      <c r="P184" s="14">
        <f t="shared" si="5"/>
        <v>9.9999999999999978E-2</v>
      </c>
    </row>
    <row r="185" spans="2:16" x14ac:dyDescent="0.2">
      <c r="B185" s="11" t="s">
        <v>421</v>
      </c>
      <c r="C185" s="11" t="s">
        <v>37</v>
      </c>
      <c r="D185" s="11" t="s">
        <v>422</v>
      </c>
      <c r="E185" s="12">
        <v>41277</v>
      </c>
      <c r="F185" s="12">
        <v>2958465</v>
      </c>
      <c r="G185" s="11" t="s">
        <v>39</v>
      </c>
      <c r="H185" s="11" t="s">
        <v>416</v>
      </c>
      <c r="I185" s="11" t="s">
        <v>145</v>
      </c>
      <c r="J185" s="11" t="s">
        <v>423</v>
      </c>
      <c r="K185" s="11" t="s">
        <v>146</v>
      </c>
      <c r="L185" s="11" t="s">
        <v>146</v>
      </c>
      <c r="M185" s="11" t="s">
        <v>44</v>
      </c>
      <c r="N185" s="13">
        <v>605</v>
      </c>
      <c r="O185" s="13">
        <f t="shared" si="4"/>
        <v>544.5</v>
      </c>
      <c r="P185" s="14">
        <f t="shared" si="5"/>
        <v>9.9999999999999978E-2</v>
      </c>
    </row>
    <row r="186" spans="2:16" x14ac:dyDescent="0.2">
      <c r="B186" s="11" t="s">
        <v>424</v>
      </c>
      <c r="C186" s="11" t="s">
        <v>37</v>
      </c>
      <c r="D186" s="11" t="s">
        <v>415</v>
      </c>
      <c r="E186" s="12">
        <v>41277</v>
      </c>
      <c r="F186" s="12">
        <v>2958465</v>
      </c>
      <c r="G186" s="11" t="s">
        <v>39</v>
      </c>
      <c r="H186" s="11" t="s">
        <v>416</v>
      </c>
      <c r="I186" s="11" t="s">
        <v>145</v>
      </c>
      <c r="J186" s="11" t="s">
        <v>425</v>
      </c>
      <c r="K186" s="11" t="s">
        <v>146</v>
      </c>
      <c r="L186" s="11" t="s">
        <v>146</v>
      </c>
      <c r="M186" s="11" t="s">
        <v>44</v>
      </c>
      <c r="N186" s="13">
        <v>167</v>
      </c>
      <c r="O186" s="13">
        <f t="shared" si="4"/>
        <v>150.30000000000001</v>
      </c>
      <c r="P186" s="14">
        <f t="shared" si="5"/>
        <v>9.9999999999999978E-2</v>
      </c>
    </row>
    <row r="187" spans="2:16" x14ac:dyDescent="0.2">
      <c r="B187" s="11" t="s">
        <v>426</v>
      </c>
      <c r="C187" s="11" t="s">
        <v>37</v>
      </c>
      <c r="D187" s="11" t="s">
        <v>419</v>
      </c>
      <c r="E187" s="12">
        <v>41277</v>
      </c>
      <c r="F187" s="12">
        <v>2958465</v>
      </c>
      <c r="G187" s="11" t="s">
        <v>39</v>
      </c>
      <c r="H187" s="11" t="s">
        <v>416</v>
      </c>
      <c r="I187" s="11" t="s">
        <v>145</v>
      </c>
      <c r="J187" s="11" t="s">
        <v>427</v>
      </c>
      <c r="K187" s="11" t="s">
        <v>146</v>
      </c>
      <c r="L187" s="11" t="s">
        <v>146</v>
      </c>
      <c r="M187" s="11" t="s">
        <v>44</v>
      </c>
      <c r="N187" s="13">
        <v>184</v>
      </c>
      <c r="O187" s="13">
        <f t="shared" si="4"/>
        <v>165.6</v>
      </c>
      <c r="P187" s="14">
        <f t="shared" si="5"/>
        <v>9.9999999999999978E-2</v>
      </c>
    </row>
    <row r="188" spans="2:16" x14ac:dyDescent="0.2">
      <c r="B188" s="11" t="s">
        <v>428</v>
      </c>
      <c r="C188" s="11" t="s">
        <v>37</v>
      </c>
      <c r="D188" s="11" t="s">
        <v>422</v>
      </c>
      <c r="E188" s="12">
        <v>41277</v>
      </c>
      <c r="F188" s="12">
        <v>2958465</v>
      </c>
      <c r="G188" s="11" t="s">
        <v>39</v>
      </c>
      <c r="H188" s="11" t="s">
        <v>416</v>
      </c>
      <c r="I188" s="11" t="s">
        <v>145</v>
      </c>
      <c r="J188" s="11" t="s">
        <v>429</v>
      </c>
      <c r="K188" s="11" t="s">
        <v>146</v>
      </c>
      <c r="L188" s="11" t="s">
        <v>146</v>
      </c>
      <c r="M188" s="11" t="s">
        <v>44</v>
      </c>
      <c r="N188" s="13">
        <v>202</v>
      </c>
      <c r="O188" s="13">
        <f t="shared" si="4"/>
        <v>181.8</v>
      </c>
      <c r="P188" s="14">
        <f t="shared" si="5"/>
        <v>9.9999999999999978E-2</v>
      </c>
    </row>
    <row r="189" spans="2:16" x14ac:dyDescent="0.2">
      <c r="B189" s="11" t="s">
        <v>4274</v>
      </c>
      <c r="C189" s="11" t="s">
        <v>37</v>
      </c>
      <c r="D189" s="11" t="s">
        <v>4275</v>
      </c>
      <c r="E189" s="12">
        <v>42468</v>
      </c>
      <c r="F189" s="12">
        <v>2958465</v>
      </c>
      <c r="G189" s="11" t="s">
        <v>39</v>
      </c>
      <c r="H189" s="11" t="s">
        <v>270</v>
      </c>
      <c r="I189" s="11" t="s">
        <v>101</v>
      </c>
      <c r="J189" s="11" t="s">
        <v>4276</v>
      </c>
      <c r="K189" s="11" t="s">
        <v>50</v>
      </c>
      <c r="L189" s="11" t="s">
        <v>50</v>
      </c>
      <c r="M189" s="11" t="s">
        <v>44</v>
      </c>
      <c r="N189" s="13">
        <v>135</v>
      </c>
      <c r="O189" s="13">
        <f t="shared" si="4"/>
        <v>121.5</v>
      </c>
      <c r="P189" s="14">
        <f t="shared" si="5"/>
        <v>9.9999999999999978E-2</v>
      </c>
    </row>
    <row r="190" spans="2:16" x14ac:dyDescent="0.2">
      <c r="B190" s="11" t="s">
        <v>4277</v>
      </c>
      <c r="C190" s="11" t="s">
        <v>37</v>
      </c>
      <c r="D190" s="11" t="s">
        <v>4278</v>
      </c>
      <c r="E190" s="12">
        <v>42468</v>
      </c>
      <c r="F190" s="12">
        <v>2958465</v>
      </c>
      <c r="G190" s="11" t="s">
        <v>39</v>
      </c>
      <c r="H190" s="11" t="s">
        <v>270</v>
      </c>
      <c r="I190" s="11" t="s">
        <v>101</v>
      </c>
      <c r="J190" s="11" t="s">
        <v>4279</v>
      </c>
      <c r="K190" s="11" t="s">
        <v>50</v>
      </c>
      <c r="L190" s="11" t="s">
        <v>50</v>
      </c>
      <c r="M190" s="11" t="s">
        <v>44</v>
      </c>
      <c r="N190" s="13">
        <v>364.5</v>
      </c>
      <c r="O190" s="13">
        <f t="shared" si="4"/>
        <v>328.05</v>
      </c>
      <c r="P190" s="14">
        <f t="shared" si="5"/>
        <v>9.9999999999999978E-2</v>
      </c>
    </row>
    <row r="191" spans="2:16" x14ac:dyDescent="0.2">
      <c r="B191" s="11" t="s">
        <v>4280</v>
      </c>
      <c r="C191" s="11" t="s">
        <v>37</v>
      </c>
      <c r="D191" s="11" t="s">
        <v>4281</v>
      </c>
      <c r="E191" s="12">
        <v>42468</v>
      </c>
      <c r="F191" s="12">
        <v>2958465</v>
      </c>
      <c r="G191" s="11" t="s">
        <v>39</v>
      </c>
      <c r="H191" s="11" t="s">
        <v>270</v>
      </c>
      <c r="I191" s="11" t="s">
        <v>101</v>
      </c>
      <c r="J191" s="11" t="s">
        <v>4282</v>
      </c>
      <c r="K191" s="11" t="s">
        <v>50</v>
      </c>
      <c r="L191" s="11" t="s">
        <v>50</v>
      </c>
      <c r="M191" s="11" t="s">
        <v>44</v>
      </c>
      <c r="N191" s="13">
        <v>270</v>
      </c>
      <c r="O191" s="13">
        <f t="shared" si="4"/>
        <v>243</v>
      </c>
      <c r="P191" s="14">
        <f t="shared" si="5"/>
        <v>9.9999999999999978E-2</v>
      </c>
    </row>
    <row r="192" spans="2:16" x14ac:dyDescent="0.2">
      <c r="B192" s="11" t="s">
        <v>4283</v>
      </c>
      <c r="C192" s="11" t="s">
        <v>37</v>
      </c>
      <c r="D192" s="11" t="s">
        <v>4284</v>
      </c>
      <c r="E192" s="12">
        <v>42468</v>
      </c>
      <c r="F192" s="12">
        <v>2958465</v>
      </c>
      <c r="G192" s="11" t="s">
        <v>39</v>
      </c>
      <c r="H192" s="11" t="s">
        <v>270</v>
      </c>
      <c r="I192" s="11" t="s">
        <v>101</v>
      </c>
      <c r="J192" s="11" t="s">
        <v>4285</v>
      </c>
      <c r="K192" s="11" t="s">
        <v>50</v>
      </c>
      <c r="L192" s="11" t="s">
        <v>50</v>
      </c>
      <c r="M192" s="11" t="s">
        <v>44</v>
      </c>
      <c r="N192" s="13">
        <v>729</v>
      </c>
      <c r="O192" s="13">
        <f t="shared" si="4"/>
        <v>656.1</v>
      </c>
      <c r="P192" s="14">
        <f t="shared" si="5"/>
        <v>9.9999999999999978E-2</v>
      </c>
    </row>
    <row r="193" spans="2:16" x14ac:dyDescent="0.2">
      <c r="B193" s="11" t="s">
        <v>4286</v>
      </c>
      <c r="C193" s="11" t="s">
        <v>37</v>
      </c>
      <c r="D193" s="11" t="s">
        <v>4287</v>
      </c>
      <c r="E193" s="12">
        <v>42468</v>
      </c>
      <c r="F193" s="12">
        <v>2958465</v>
      </c>
      <c r="G193" s="11" t="s">
        <v>39</v>
      </c>
      <c r="H193" s="11" t="s">
        <v>270</v>
      </c>
      <c r="I193" s="11" t="s">
        <v>101</v>
      </c>
      <c r="J193" s="11" t="s">
        <v>4288</v>
      </c>
      <c r="K193" s="11" t="s">
        <v>50</v>
      </c>
      <c r="L193" s="11" t="s">
        <v>50</v>
      </c>
      <c r="M193" s="11" t="s">
        <v>44</v>
      </c>
      <c r="N193" s="13">
        <v>360</v>
      </c>
      <c r="O193" s="13">
        <f t="shared" si="4"/>
        <v>324</v>
      </c>
      <c r="P193" s="14">
        <f t="shared" si="5"/>
        <v>9.9999999999999978E-2</v>
      </c>
    </row>
    <row r="194" spans="2:16" x14ac:dyDescent="0.2">
      <c r="B194" s="11" t="s">
        <v>4289</v>
      </c>
      <c r="C194" s="11" t="s">
        <v>37</v>
      </c>
      <c r="D194" s="11" t="s">
        <v>4290</v>
      </c>
      <c r="E194" s="12">
        <v>42468</v>
      </c>
      <c r="F194" s="12">
        <v>2958465</v>
      </c>
      <c r="G194" s="11" t="s">
        <v>39</v>
      </c>
      <c r="H194" s="11" t="s">
        <v>270</v>
      </c>
      <c r="I194" s="11" t="s">
        <v>101</v>
      </c>
      <c r="J194" s="11" t="s">
        <v>4291</v>
      </c>
      <c r="K194" s="11" t="s">
        <v>50</v>
      </c>
      <c r="L194" s="11" t="s">
        <v>50</v>
      </c>
      <c r="M194" s="11" t="s">
        <v>44</v>
      </c>
      <c r="N194" s="13">
        <v>972</v>
      </c>
      <c r="O194" s="13">
        <f t="shared" si="4"/>
        <v>874.8</v>
      </c>
      <c r="P194" s="14">
        <f t="shared" si="5"/>
        <v>0.10000000000000009</v>
      </c>
    </row>
    <row r="195" spans="2:16" x14ac:dyDescent="0.2">
      <c r="B195" s="11" t="s">
        <v>4292</v>
      </c>
      <c r="C195" s="11" t="s">
        <v>37</v>
      </c>
      <c r="D195" s="11" t="s">
        <v>4293</v>
      </c>
      <c r="E195" s="12">
        <v>42468</v>
      </c>
      <c r="F195" s="12">
        <v>2958465</v>
      </c>
      <c r="G195" s="11" t="s">
        <v>39</v>
      </c>
      <c r="H195" s="11" t="s">
        <v>270</v>
      </c>
      <c r="I195" s="11" t="s">
        <v>101</v>
      </c>
      <c r="J195" s="11" t="s">
        <v>4294</v>
      </c>
      <c r="K195" s="11" t="s">
        <v>50</v>
      </c>
      <c r="L195" s="11" t="s">
        <v>50</v>
      </c>
      <c r="M195" s="11" t="s">
        <v>44</v>
      </c>
      <c r="N195" s="13">
        <v>450</v>
      </c>
      <c r="O195" s="13">
        <f t="shared" ref="O195:O258" si="6">N195-N195*0.1</f>
        <v>405</v>
      </c>
      <c r="P195" s="14">
        <f t="shared" ref="P195:P258" si="7">1-O195/N195</f>
        <v>9.9999999999999978E-2</v>
      </c>
    </row>
    <row r="196" spans="2:16" x14ac:dyDescent="0.2">
      <c r="B196" s="11" t="s">
        <v>4295</v>
      </c>
      <c r="C196" s="11" t="s">
        <v>37</v>
      </c>
      <c r="D196" s="11" t="s">
        <v>4296</v>
      </c>
      <c r="E196" s="12">
        <v>42468</v>
      </c>
      <c r="F196" s="12">
        <v>2958465</v>
      </c>
      <c r="G196" s="11" t="s">
        <v>39</v>
      </c>
      <c r="H196" s="11" t="s">
        <v>270</v>
      </c>
      <c r="I196" s="11" t="s">
        <v>101</v>
      </c>
      <c r="J196" s="11" t="s">
        <v>4297</v>
      </c>
      <c r="K196" s="11" t="s">
        <v>50</v>
      </c>
      <c r="L196" s="11" t="s">
        <v>50</v>
      </c>
      <c r="M196" s="11" t="s">
        <v>44</v>
      </c>
      <c r="N196" s="13">
        <v>1215</v>
      </c>
      <c r="O196" s="13">
        <f t="shared" si="6"/>
        <v>1093.5</v>
      </c>
      <c r="P196" s="14">
        <f t="shared" si="7"/>
        <v>9.9999999999999978E-2</v>
      </c>
    </row>
    <row r="197" spans="2:16" x14ac:dyDescent="0.2">
      <c r="B197" s="11" t="s">
        <v>4298</v>
      </c>
      <c r="C197" s="11" t="s">
        <v>37</v>
      </c>
      <c r="D197" s="11" t="s">
        <v>4299</v>
      </c>
      <c r="E197" s="12">
        <v>42468</v>
      </c>
      <c r="F197" s="12">
        <v>2958465</v>
      </c>
      <c r="G197" s="11" t="s">
        <v>39</v>
      </c>
      <c r="H197" s="11" t="s">
        <v>270</v>
      </c>
      <c r="I197" s="11" t="s">
        <v>101</v>
      </c>
      <c r="J197" s="11" t="s">
        <v>4300</v>
      </c>
      <c r="K197" s="11" t="s">
        <v>50</v>
      </c>
      <c r="L197" s="11" t="s">
        <v>50</v>
      </c>
      <c r="M197" s="11" t="s">
        <v>44</v>
      </c>
      <c r="N197" s="13">
        <v>634</v>
      </c>
      <c r="O197" s="13">
        <f t="shared" si="6"/>
        <v>570.6</v>
      </c>
      <c r="P197" s="14">
        <f t="shared" si="7"/>
        <v>9.9999999999999978E-2</v>
      </c>
    </row>
    <row r="198" spans="2:16" x14ac:dyDescent="0.2">
      <c r="B198" s="11" t="s">
        <v>4301</v>
      </c>
      <c r="C198" s="11" t="s">
        <v>37</v>
      </c>
      <c r="D198" s="11" t="s">
        <v>4302</v>
      </c>
      <c r="E198" s="12">
        <v>42468</v>
      </c>
      <c r="F198" s="12">
        <v>2958465</v>
      </c>
      <c r="G198" s="11" t="s">
        <v>39</v>
      </c>
      <c r="H198" s="11" t="s">
        <v>270</v>
      </c>
      <c r="I198" s="11" t="s">
        <v>101</v>
      </c>
      <c r="J198" s="11" t="s">
        <v>4303</v>
      </c>
      <c r="K198" s="11" t="s">
        <v>50</v>
      </c>
      <c r="L198" s="11" t="s">
        <v>50</v>
      </c>
      <c r="M198" s="11" t="s">
        <v>44</v>
      </c>
      <c r="N198" s="13">
        <v>1711.8</v>
      </c>
      <c r="O198" s="13">
        <f t="shared" si="6"/>
        <v>1540.62</v>
      </c>
      <c r="P198" s="14">
        <f t="shared" si="7"/>
        <v>0.10000000000000009</v>
      </c>
    </row>
    <row r="199" spans="2:16" x14ac:dyDescent="0.2">
      <c r="B199" s="11" t="s">
        <v>430</v>
      </c>
      <c r="C199" s="11" t="s">
        <v>37</v>
      </c>
      <c r="D199" s="11" t="s">
        <v>332</v>
      </c>
      <c r="E199" s="12">
        <v>41277</v>
      </c>
      <c r="F199" s="12">
        <v>2958465</v>
      </c>
      <c r="G199" s="11" t="s">
        <v>39</v>
      </c>
      <c r="H199" s="11" t="s">
        <v>285</v>
      </c>
      <c r="I199" s="11" t="s">
        <v>48</v>
      </c>
      <c r="J199" s="11" t="s">
        <v>4304</v>
      </c>
      <c r="K199" s="11" t="s">
        <v>50</v>
      </c>
      <c r="L199" s="11" t="s">
        <v>50</v>
      </c>
      <c r="M199" s="11" t="s">
        <v>44</v>
      </c>
      <c r="N199" s="13">
        <v>30</v>
      </c>
      <c r="O199" s="13">
        <f t="shared" si="6"/>
        <v>27</v>
      </c>
      <c r="P199" s="14">
        <f t="shared" si="7"/>
        <v>9.9999999999999978E-2</v>
      </c>
    </row>
    <row r="200" spans="2:16" x14ac:dyDescent="0.2">
      <c r="B200" s="11" t="s">
        <v>431</v>
      </c>
      <c r="C200" s="11" t="s">
        <v>37</v>
      </c>
      <c r="D200" s="11" t="s">
        <v>337</v>
      </c>
      <c r="E200" s="12">
        <v>41277</v>
      </c>
      <c r="F200" s="12">
        <v>2958465</v>
      </c>
      <c r="G200" s="11" t="s">
        <v>39</v>
      </c>
      <c r="H200" s="11" t="s">
        <v>285</v>
      </c>
      <c r="I200" s="11" t="s">
        <v>48</v>
      </c>
      <c r="J200" s="11" t="s">
        <v>4305</v>
      </c>
      <c r="K200" s="11" t="s">
        <v>50</v>
      </c>
      <c r="L200" s="11" t="s">
        <v>50</v>
      </c>
      <c r="M200" s="11" t="s">
        <v>44</v>
      </c>
      <c r="N200" s="13">
        <v>80</v>
      </c>
      <c r="O200" s="13">
        <f t="shared" si="6"/>
        <v>72</v>
      </c>
      <c r="P200" s="14">
        <f t="shared" si="7"/>
        <v>9.9999999999999978E-2</v>
      </c>
    </row>
    <row r="201" spans="2:16" x14ac:dyDescent="0.2">
      <c r="B201" s="11" t="s">
        <v>432</v>
      </c>
      <c r="C201" s="11" t="s">
        <v>37</v>
      </c>
      <c r="D201" s="11" t="s">
        <v>340</v>
      </c>
      <c r="E201" s="12">
        <v>41277</v>
      </c>
      <c r="F201" s="12">
        <v>2958465</v>
      </c>
      <c r="G201" s="11" t="s">
        <v>39</v>
      </c>
      <c r="H201" s="11" t="s">
        <v>285</v>
      </c>
      <c r="I201" s="11" t="s">
        <v>48</v>
      </c>
      <c r="J201" s="11" t="s">
        <v>4306</v>
      </c>
      <c r="K201" s="11" t="s">
        <v>50</v>
      </c>
      <c r="L201" s="11" t="s">
        <v>50</v>
      </c>
      <c r="M201" s="11" t="s">
        <v>44</v>
      </c>
      <c r="N201" s="13">
        <v>59</v>
      </c>
      <c r="O201" s="13">
        <f t="shared" si="6"/>
        <v>53.1</v>
      </c>
      <c r="P201" s="14">
        <f t="shared" si="7"/>
        <v>9.9999999999999978E-2</v>
      </c>
    </row>
    <row r="202" spans="2:16" x14ac:dyDescent="0.2">
      <c r="B202" s="11" t="s">
        <v>433</v>
      </c>
      <c r="C202" s="11" t="s">
        <v>37</v>
      </c>
      <c r="D202" s="11" t="s">
        <v>343</v>
      </c>
      <c r="E202" s="12">
        <v>41277</v>
      </c>
      <c r="F202" s="12">
        <v>2958465</v>
      </c>
      <c r="G202" s="11" t="s">
        <v>39</v>
      </c>
      <c r="H202" s="11" t="s">
        <v>285</v>
      </c>
      <c r="I202" s="11" t="s">
        <v>48</v>
      </c>
      <c r="J202" s="11" t="s">
        <v>4307</v>
      </c>
      <c r="K202" s="11" t="s">
        <v>50</v>
      </c>
      <c r="L202" s="11" t="s">
        <v>50</v>
      </c>
      <c r="M202" s="11" t="s">
        <v>44</v>
      </c>
      <c r="N202" s="13">
        <v>159</v>
      </c>
      <c r="O202" s="13">
        <f t="shared" si="6"/>
        <v>143.1</v>
      </c>
      <c r="P202" s="14">
        <f t="shared" si="7"/>
        <v>0.10000000000000009</v>
      </c>
    </row>
    <row r="203" spans="2:16" x14ac:dyDescent="0.2">
      <c r="B203" s="11" t="s">
        <v>434</v>
      </c>
      <c r="C203" s="11" t="s">
        <v>37</v>
      </c>
      <c r="D203" s="11" t="s">
        <v>346</v>
      </c>
      <c r="E203" s="12">
        <v>41277</v>
      </c>
      <c r="F203" s="12">
        <v>2958465</v>
      </c>
      <c r="G203" s="11" t="s">
        <v>39</v>
      </c>
      <c r="H203" s="11" t="s">
        <v>285</v>
      </c>
      <c r="I203" s="11" t="s">
        <v>48</v>
      </c>
      <c r="J203" s="11" t="s">
        <v>4308</v>
      </c>
      <c r="K203" s="11" t="s">
        <v>50</v>
      </c>
      <c r="L203" s="11" t="s">
        <v>50</v>
      </c>
      <c r="M203" s="11" t="s">
        <v>44</v>
      </c>
      <c r="N203" s="13">
        <v>89</v>
      </c>
      <c r="O203" s="13">
        <f t="shared" si="6"/>
        <v>80.099999999999994</v>
      </c>
      <c r="P203" s="14">
        <f t="shared" si="7"/>
        <v>0.10000000000000009</v>
      </c>
    </row>
    <row r="204" spans="2:16" x14ac:dyDescent="0.2">
      <c r="B204" s="11" t="s">
        <v>435</v>
      </c>
      <c r="C204" s="11" t="s">
        <v>37</v>
      </c>
      <c r="D204" s="11" t="s">
        <v>349</v>
      </c>
      <c r="E204" s="12">
        <v>41277</v>
      </c>
      <c r="F204" s="12">
        <v>2958465</v>
      </c>
      <c r="G204" s="11" t="s">
        <v>39</v>
      </c>
      <c r="H204" s="11" t="s">
        <v>285</v>
      </c>
      <c r="I204" s="11" t="s">
        <v>48</v>
      </c>
      <c r="J204" s="11" t="s">
        <v>4309</v>
      </c>
      <c r="K204" s="11" t="s">
        <v>50</v>
      </c>
      <c r="L204" s="11" t="s">
        <v>50</v>
      </c>
      <c r="M204" s="11" t="s">
        <v>44</v>
      </c>
      <c r="N204" s="13">
        <v>240</v>
      </c>
      <c r="O204" s="13">
        <f t="shared" si="6"/>
        <v>216</v>
      </c>
      <c r="P204" s="14">
        <f t="shared" si="7"/>
        <v>9.9999999999999978E-2</v>
      </c>
    </row>
    <row r="205" spans="2:16" x14ac:dyDescent="0.2">
      <c r="B205" s="11" t="s">
        <v>436</v>
      </c>
      <c r="C205" s="11" t="s">
        <v>37</v>
      </c>
      <c r="D205" s="11" t="s">
        <v>328</v>
      </c>
      <c r="E205" s="12">
        <v>41277</v>
      </c>
      <c r="F205" s="12">
        <v>2958465</v>
      </c>
      <c r="G205" s="11" t="s">
        <v>39</v>
      </c>
      <c r="H205" s="11" t="s">
        <v>285</v>
      </c>
      <c r="I205" s="11" t="s">
        <v>48</v>
      </c>
      <c r="J205" s="11" t="s">
        <v>4310</v>
      </c>
      <c r="K205" s="11" t="s">
        <v>50</v>
      </c>
      <c r="L205" s="11" t="s">
        <v>50</v>
      </c>
      <c r="M205" s="11" t="s">
        <v>44</v>
      </c>
      <c r="N205" s="13">
        <v>99</v>
      </c>
      <c r="O205" s="13">
        <f t="shared" si="6"/>
        <v>89.1</v>
      </c>
      <c r="P205" s="14">
        <f t="shared" si="7"/>
        <v>0.10000000000000009</v>
      </c>
    </row>
    <row r="206" spans="2:16" x14ac:dyDescent="0.2">
      <c r="B206" s="11" t="s">
        <v>437</v>
      </c>
      <c r="C206" s="11" t="s">
        <v>37</v>
      </c>
      <c r="D206" s="11" t="s">
        <v>354</v>
      </c>
      <c r="E206" s="12">
        <v>41277</v>
      </c>
      <c r="F206" s="12">
        <v>2958465</v>
      </c>
      <c r="G206" s="11" t="s">
        <v>39</v>
      </c>
      <c r="H206" s="11" t="s">
        <v>285</v>
      </c>
      <c r="I206" s="11" t="s">
        <v>48</v>
      </c>
      <c r="J206" s="11" t="s">
        <v>4311</v>
      </c>
      <c r="K206" s="11" t="s">
        <v>50</v>
      </c>
      <c r="L206" s="11" t="s">
        <v>50</v>
      </c>
      <c r="M206" s="11" t="s">
        <v>44</v>
      </c>
      <c r="N206" s="13">
        <v>267</v>
      </c>
      <c r="O206" s="13">
        <f t="shared" si="6"/>
        <v>240.3</v>
      </c>
      <c r="P206" s="14">
        <f t="shared" si="7"/>
        <v>9.9999999999999978E-2</v>
      </c>
    </row>
    <row r="207" spans="2:16" x14ac:dyDescent="0.2">
      <c r="B207" s="11" t="s">
        <v>438</v>
      </c>
      <c r="C207" s="11" t="s">
        <v>37</v>
      </c>
      <c r="D207" s="11" t="s">
        <v>357</v>
      </c>
      <c r="E207" s="12">
        <v>41277</v>
      </c>
      <c r="F207" s="12">
        <v>2958465</v>
      </c>
      <c r="G207" s="11" t="s">
        <v>39</v>
      </c>
      <c r="H207" s="11" t="s">
        <v>285</v>
      </c>
      <c r="I207" s="11" t="s">
        <v>48</v>
      </c>
      <c r="J207" s="11" t="s">
        <v>4312</v>
      </c>
      <c r="K207" s="11" t="s">
        <v>50</v>
      </c>
      <c r="L207" s="11" t="s">
        <v>50</v>
      </c>
      <c r="M207" s="11" t="s">
        <v>44</v>
      </c>
      <c r="N207" s="13">
        <v>139</v>
      </c>
      <c r="O207" s="13">
        <f t="shared" si="6"/>
        <v>125.1</v>
      </c>
      <c r="P207" s="14">
        <f t="shared" si="7"/>
        <v>0.10000000000000009</v>
      </c>
    </row>
    <row r="208" spans="2:16" x14ac:dyDescent="0.2">
      <c r="B208" s="11" t="s">
        <v>439</v>
      </c>
      <c r="C208" s="11" t="s">
        <v>37</v>
      </c>
      <c r="D208" s="11" t="s">
        <v>360</v>
      </c>
      <c r="E208" s="12">
        <v>41277</v>
      </c>
      <c r="F208" s="12">
        <v>2958465</v>
      </c>
      <c r="G208" s="11" t="s">
        <v>39</v>
      </c>
      <c r="H208" s="11" t="s">
        <v>285</v>
      </c>
      <c r="I208" s="11" t="s">
        <v>48</v>
      </c>
      <c r="J208" s="11" t="s">
        <v>4313</v>
      </c>
      <c r="K208" s="11" t="s">
        <v>50</v>
      </c>
      <c r="L208" s="11" t="s">
        <v>50</v>
      </c>
      <c r="M208" s="11" t="s">
        <v>44</v>
      </c>
      <c r="N208" s="13">
        <v>375</v>
      </c>
      <c r="O208" s="13">
        <f t="shared" si="6"/>
        <v>337.5</v>
      </c>
      <c r="P208" s="14">
        <f t="shared" si="7"/>
        <v>9.9999999999999978E-2</v>
      </c>
    </row>
    <row r="209" spans="2:16" x14ac:dyDescent="0.2">
      <c r="B209" s="11" t="s">
        <v>440</v>
      </c>
      <c r="C209" s="11" t="s">
        <v>37</v>
      </c>
      <c r="D209" s="11" t="s">
        <v>332</v>
      </c>
      <c r="E209" s="12">
        <v>41277</v>
      </c>
      <c r="F209" s="12">
        <v>2958465</v>
      </c>
      <c r="G209" s="11" t="s">
        <v>39</v>
      </c>
      <c r="H209" s="11" t="s">
        <v>285</v>
      </c>
      <c r="I209" s="11" t="s">
        <v>48</v>
      </c>
      <c r="J209" s="11" t="s">
        <v>441</v>
      </c>
      <c r="K209" s="11" t="s">
        <v>50</v>
      </c>
      <c r="L209" s="11" t="s">
        <v>50</v>
      </c>
      <c r="M209" s="11" t="s">
        <v>44</v>
      </c>
      <c r="N209" s="13">
        <v>455</v>
      </c>
      <c r="O209" s="13">
        <f t="shared" si="6"/>
        <v>409.5</v>
      </c>
      <c r="P209" s="14">
        <f t="shared" si="7"/>
        <v>9.9999999999999978E-2</v>
      </c>
    </row>
    <row r="210" spans="2:16" x14ac:dyDescent="0.2">
      <c r="B210" s="11" t="s">
        <v>442</v>
      </c>
      <c r="C210" s="11" t="s">
        <v>37</v>
      </c>
      <c r="D210" s="11" t="s">
        <v>337</v>
      </c>
      <c r="E210" s="12">
        <v>41277</v>
      </c>
      <c r="F210" s="12">
        <v>2958465</v>
      </c>
      <c r="G210" s="11" t="s">
        <v>39</v>
      </c>
      <c r="H210" s="11" t="s">
        <v>285</v>
      </c>
      <c r="I210" s="11" t="s">
        <v>48</v>
      </c>
      <c r="J210" s="11" t="s">
        <v>443</v>
      </c>
      <c r="K210" s="11" t="s">
        <v>50</v>
      </c>
      <c r="L210" s="11" t="s">
        <v>50</v>
      </c>
      <c r="M210" s="11" t="s">
        <v>44</v>
      </c>
      <c r="N210" s="13">
        <v>1233</v>
      </c>
      <c r="O210" s="13">
        <f t="shared" si="6"/>
        <v>1109.7</v>
      </c>
      <c r="P210" s="14">
        <f t="shared" si="7"/>
        <v>9.9999999999999978E-2</v>
      </c>
    </row>
    <row r="211" spans="2:16" x14ac:dyDescent="0.2">
      <c r="B211" s="11" t="s">
        <v>444</v>
      </c>
      <c r="C211" s="11" t="s">
        <v>37</v>
      </c>
      <c r="D211" s="11" t="s">
        <v>340</v>
      </c>
      <c r="E211" s="12">
        <v>41277</v>
      </c>
      <c r="F211" s="12">
        <v>2958465</v>
      </c>
      <c r="G211" s="11" t="s">
        <v>39</v>
      </c>
      <c r="H211" s="11" t="s">
        <v>285</v>
      </c>
      <c r="I211" s="11" t="s">
        <v>48</v>
      </c>
      <c r="J211" s="11" t="s">
        <v>445</v>
      </c>
      <c r="K211" s="11" t="s">
        <v>50</v>
      </c>
      <c r="L211" s="11" t="s">
        <v>50</v>
      </c>
      <c r="M211" s="11" t="s">
        <v>44</v>
      </c>
      <c r="N211" s="13">
        <v>940</v>
      </c>
      <c r="O211" s="13">
        <f t="shared" si="6"/>
        <v>846</v>
      </c>
      <c r="P211" s="14">
        <f t="shared" si="7"/>
        <v>9.9999999999999978E-2</v>
      </c>
    </row>
    <row r="212" spans="2:16" x14ac:dyDescent="0.2">
      <c r="B212" s="11" t="s">
        <v>446</v>
      </c>
      <c r="C212" s="11" t="s">
        <v>37</v>
      </c>
      <c r="D212" s="11" t="s">
        <v>343</v>
      </c>
      <c r="E212" s="12">
        <v>41277</v>
      </c>
      <c r="F212" s="12">
        <v>2958465</v>
      </c>
      <c r="G212" s="11" t="s">
        <v>39</v>
      </c>
      <c r="H212" s="11" t="s">
        <v>285</v>
      </c>
      <c r="I212" s="11" t="s">
        <v>48</v>
      </c>
      <c r="J212" s="11" t="s">
        <v>447</v>
      </c>
      <c r="K212" s="11" t="s">
        <v>50</v>
      </c>
      <c r="L212" s="11" t="s">
        <v>50</v>
      </c>
      <c r="M212" s="11" t="s">
        <v>44</v>
      </c>
      <c r="N212" s="13">
        <v>2525</v>
      </c>
      <c r="O212" s="13">
        <f t="shared" si="6"/>
        <v>2272.5</v>
      </c>
      <c r="P212" s="14">
        <f t="shared" si="7"/>
        <v>9.9999999999999978E-2</v>
      </c>
    </row>
    <row r="213" spans="2:16" x14ac:dyDescent="0.2">
      <c r="B213" s="11" t="s">
        <v>448</v>
      </c>
      <c r="C213" s="11" t="s">
        <v>37</v>
      </c>
      <c r="D213" s="11" t="s">
        <v>346</v>
      </c>
      <c r="E213" s="12">
        <v>41277</v>
      </c>
      <c r="F213" s="12">
        <v>2958465</v>
      </c>
      <c r="G213" s="11" t="s">
        <v>39</v>
      </c>
      <c r="H213" s="11" t="s">
        <v>285</v>
      </c>
      <c r="I213" s="11" t="s">
        <v>48</v>
      </c>
      <c r="J213" s="11" t="s">
        <v>449</v>
      </c>
      <c r="K213" s="11" t="s">
        <v>50</v>
      </c>
      <c r="L213" s="11" t="s">
        <v>50</v>
      </c>
      <c r="M213" s="11" t="s">
        <v>44</v>
      </c>
      <c r="N213" s="13">
        <v>1390</v>
      </c>
      <c r="O213" s="13">
        <f t="shared" si="6"/>
        <v>1251</v>
      </c>
      <c r="P213" s="14">
        <f t="shared" si="7"/>
        <v>9.9999999999999978E-2</v>
      </c>
    </row>
    <row r="214" spans="2:16" x14ac:dyDescent="0.2">
      <c r="B214" s="11" t="s">
        <v>450</v>
      </c>
      <c r="C214" s="11" t="s">
        <v>37</v>
      </c>
      <c r="D214" s="11" t="s">
        <v>349</v>
      </c>
      <c r="E214" s="12">
        <v>41277</v>
      </c>
      <c r="F214" s="12">
        <v>2958465</v>
      </c>
      <c r="G214" s="11" t="s">
        <v>39</v>
      </c>
      <c r="H214" s="11" t="s">
        <v>285</v>
      </c>
      <c r="I214" s="11" t="s">
        <v>48</v>
      </c>
      <c r="J214" s="11" t="s">
        <v>451</v>
      </c>
      <c r="K214" s="11" t="s">
        <v>50</v>
      </c>
      <c r="L214" s="11" t="s">
        <v>50</v>
      </c>
      <c r="M214" s="11" t="s">
        <v>44</v>
      </c>
      <c r="N214" s="13">
        <v>3755</v>
      </c>
      <c r="O214" s="13">
        <f t="shared" si="6"/>
        <v>3379.5</v>
      </c>
      <c r="P214" s="14">
        <f t="shared" si="7"/>
        <v>9.9999999999999978E-2</v>
      </c>
    </row>
    <row r="215" spans="2:16" x14ac:dyDescent="0.2">
      <c r="B215" s="11" t="s">
        <v>452</v>
      </c>
      <c r="C215" s="11" t="s">
        <v>37</v>
      </c>
      <c r="D215" s="11" t="s">
        <v>328</v>
      </c>
      <c r="E215" s="12">
        <v>41277</v>
      </c>
      <c r="F215" s="12">
        <v>2958465</v>
      </c>
      <c r="G215" s="11" t="s">
        <v>39</v>
      </c>
      <c r="H215" s="11" t="s">
        <v>285</v>
      </c>
      <c r="I215" s="11" t="s">
        <v>48</v>
      </c>
      <c r="J215" s="11" t="s">
        <v>453</v>
      </c>
      <c r="K215" s="11" t="s">
        <v>50</v>
      </c>
      <c r="L215" s="11" t="s">
        <v>50</v>
      </c>
      <c r="M215" s="11" t="s">
        <v>44</v>
      </c>
      <c r="N215" s="13">
        <v>1570</v>
      </c>
      <c r="O215" s="13">
        <f t="shared" si="6"/>
        <v>1413</v>
      </c>
      <c r="P215" s="14">
        <f t="shared" si="7"/>
        <v>9.9999999999999978E-2</v>
      </c>
    </row>
    <row r="216" spans="2:16" x14ac:dyDescent="0.2">
      <c r="B216" s="11" t="s">
        <v>454</v>
      </c>
      <c r="C216" s="11" t="s">
        <v>37</v>
      </c>
      <c r="D216" s="11" t="s">
        <v>354</v>
      </c>
      <c r="E216" s="12">
        <v>41277</v>
      </c>
      <c r="F216" s="12">
        <v>2958465</v>
      </c>
      <c r="G216" s="11" t="s">
        <v>39</v>
      </c>
      <c r="H216" s="11" t="s">
        <v>285</v>
      </c>
      <c r="I216" s="11" t="s">
        <v>48</v>
      </c>
      <c r="J216" s="11" t="s">
        <v>455</v>
      </c>
      <c r="K216" s="11" t="s">
        <v>50</v>
      </c>
      <c r="L216" s="11" t="s">
        <v>50</v>
      </c>
      <c r="M216" s="11" t="s">
        <v>44</v>
      </c>
      <c r="N216" s="13">
        <v>4225</v>
      </c>
      <c r="O216" s="13">
        <f t="shared" si="6"/>
        <v>3802.5</v>
      </c>
      <c r="P216" s="14">
        <f t="shared" si="7"/>
        <v>9.9999999999999978E-2</v>
      </c>
    </row>
    <row r="217" spans="2:16" x14ac:dyDescent="0.2">
      <c r="B217" s="11" t="s">
        <v>456</v>
      </c>
      <c r="C217" s="11" t="s">
        <v>37</v>
      </c>
      <c r="D217" s="11" t="s">
        <v>357</v>
      </c>
      <c r="E217" s="12">
        <v>41277</v>
      </c>
      <c r="F217" s="12">
        <v>2958465</v>
      </c>
      <c r="G217" s="11" t="s">
        <v>39</v>
      </c>
      <c r="H217" s="11" t="s">
        <v>285</v>
      </c>
      <c r="I217" s="11" t="s">
        <v>48</v>
      </c>
      <c r="J217" s="11" t="s">
        <v>457</v>
      </c>
      <c r="K217" s="11" t="s">
        <v>50</v>
      </c>
      <c r="L217" s="11" t="s">
        <v>50</v>
      </c>
      <c r="M217" s="11" t="s">
        <v>44</v>
      </c>
      <c r="N217" s="13">
        <v>2200</v>
      </c>
      <c r="O217" s="13">
        <f t="shared" si="6"/>
        <v>1980</v>
      </c>
      <c r="P217" s="14">
        <f t="shared" si="7"/>
        <v>9.9999999999999978E-2</v>
      </c>
    </row>
    <row r="218" spans="2:16" x14ac:dyDescent="0.2">
      <c r="B218" s="11" t="s">
        <v>458</v>
      </c>
      <c r="C218" s="11" t="s">
        <v>37</v>
      </c>
      <c r="D218" s="11" t="s">
        <v>360</v>
      </c>
      <c r="E218" s="12">
        <v>41277</v>
      </c>
      <c r="F218" s="12">
        <v>2958465</v>
      </c>
      <c r="G218" s="11" t="s">
        <v>39</v>
      </c>
      <c r="H218" s="11" t="s">
        <v>285</v>
      </c>
      <c r="I218" s="11" t="s">
        <v>48</v>
      </c>
      <c r="J218" s="11" t="s">
        <v>459</v>
      </c>
      <c r="K218" s="11" t="s">
        <v>50</v>
      </c>
      <c r="L218" s="11" t="s">
        <v>50</v>
      </c>
      <c r="M218" s="11" t="s">
        <v>44</v>
      </c>
      <c r="N218" s="13">
        <v>5950</v>
      </c>
      <c r="O218" s="13">
        <f t="shared" si="6"/>
        <v>5355</v>
      </c>
      <c r="P218" s="14">
        <f t="shared" si="7"/>
        <v>9.9999999999999978E-2</v>
      </c>
    </row>
    <row r="219" spans="2:16" x14ac:dyDescent="0.2">
      <c r="B219" s="11" t="s">
        <v>460</v>
      </c>
      <c r="C219" s="11" t="s">
        <v>37</v>
      </c>
      <c r="D219" s="11" t="s">
        <v>332</v>
      </c>
      <c r="E219" s="12">
        <v>41277</v>
      </c>
      <c r="F219" s="12">
        <v>2958465</v>
      </c>
      <c r="G219" s="11" t="s">
        <v>39</v>
      </c>
      <c r="H219" s="11" t="s">
        <v>268</v>
      </c>
      <c r="I219" s="11" t="s">
        <v>68</v>
      </c>
      <c r="J219" s="11" t="s">
        <v>461</v>
      </c>
      <c r="K219" s="11" t="s">
        <v>69</v>
      </c>
      <c r="L219" s="11" t="s">
        <v>69</v>
      </c>
      <c r="M219" s="11" t="s">
        <v>44</v>
      </c>
      <c r="N219" s="13">
        <v>316</v>
      </c>
      <c r="O219" s="13">
        <f t="shared" si="6"/>
        <v>284.39999999999998</v>
      </c>
      <c r="P219" s="14">
        <f t="shared" si="7"/>
        <v>0.10000000000000009</v>
      </c>
    </row>
    <row r="220" spans="2:16" x14ac:dyDescent="0.2">
      <c r="B220" s="11" t="s">
        <v>462</v>
      </c>
      <c r="C220" s="11" t="s">
        <v>37</v>
      </c>
      <c r="D220" s="11" t="s">
        <v>340</v>
      </c>
      <c r="E220" s="12">
        <v>41277</v>
      </c>
      <c r="F220" s="12">
        <v>2958465</v>
      </c>
      <c r="G220" s="11" t="s">
        <v>39</v>
      </c>
      <c r="H220" s="11" t="s">
        <v>268</v>
      </c>
      <c r="I220" s="11" t="s">
        <v>68</v>
      </c>
      <c r="J220" s="11" t="s">
        <v>463</v>
      </c>
      <c r="K220" s="11" t="s">
        <v>69</v>
      </c>
      <c r="L220" s="11" t="s">
        <v>69</v>
      </c>
      <c r="M220" s="11" t="s">
        <v>44</v>
      </c>
      <c r="N220" s="13">
        <v>632</v>
      </c>
      <c r="O220" s="13">
        <f t="shared" si="6"/>
        <v>568.79999999999995</v>
      </c>
      <c r="P220" s="14">
        <f t="shared" si="7"/>
        <v>0.10000000000000009</v>
      </c>
    </row>
    <row r="221" spans="2:16" x14ac:dyDescent="0.2">
      <c r="B221" s="11" t="s">
        <v>464</v>
      </c>
      <c r="C221" s="11" t="s">
        <v>37</v>
      </c>
      <c r="D221" s="11" t="s">
        <v>346</v>
      </c>
      <c r="E221" s="12">
        <v>41277</v>
      </c>
      <c r="F221" s="12">
        <v>2958465</v>
      </c>
      <c r="G221" s="11" t="s">
        <v>39</v>
      </c>
      <c r="H221" s="11" t="s">
        <v>268</v>
      </c>
      <c r="I221" s="11" t="s">
        <v>68</v>
      </c>
      <c r="J221" s="11" t="s">
        <v>465</v>
      </c>
      <c r="K221" s="11" t="s">
        <v>69</v>
      </c>
      <c r="L221" s="11" t="s">
        <v>69</v>
      </c>
      <c r="M221" s="11" t="s">
        <v>44</v>
      </c>
      <c r="N221" s="13">
        <v>935</v>
      </c>
      <c r="O221" s="13">
        <f t="shared" si="6"/>
        <v>841.5</v>
      </c>
      <c r="P221" s="14">
        <f t="shared" si="7"/>
        <v>9.9999999999999978E-2</v>
      </c>
    </row>
    <row r="222" spans="2:16" x14ac:dyDescent="0.2">
      <c r="B222" s="11" t="s">
        <v>466</v>
      </c>
      <c r="C222" s="11" t="s">
        <v>37</v>
      </c>
      <c r="D222" s="11" t="s">
        <v>328</v>
      </c>
      <c r="E222" s="12">
        <v>41277</v>
      </c>
      <c r="F222" s="12">
        <v>2958465</v>
      </c>
      <c r="G222" s="11" t="s">
        <v>39</v>
      </c>
      <c r="H222" s="11" t="s">
        <v>268</v>
      </c>
      <c r="I222" s="11" t="s">
        <v>68</v>
      </c>
      <c r="J222" s="11" t="s">
        <v>467</v>
      </c>
      <c r="K222" s="11" t="s">
        <v>69</v>
      </c>
      <c r="L222" s="11" t="s">
        <v>69</v>
      </c>
      <c r="M222" s="11" t="s">
        <v>44</v>
      </c>
      <c r="N222" s="13">
        <v>1039</v>
      </c>
      <c r="O222" s="13">
        <f t="shared" si="6"/>
        <v>935.1</v>
      </c>
      <c r="P222" s="14">
        <f t="shared" si="7"/>
        <v>9.9999999999999978E-2</v>
      </c>
    </row>
    <row r="223" spans="2:16" x14ac:dyDescent="0.2">
      <c r="B223" s="11" t="s">
        <v>468</v>
      </c>
      <c r="C223" s="11" t="s">
        <v>37</v>
      </c>
      <c r="D223" s="11" t="s">
        <v>357</v>
      </c>
      <c r="E223" s="12">
        <v>41277</v>
      </c>
      <c r="F223" s="12">
        <v>2958465</v>
      </c>
      <c r="G223" s="11" t="s">
        <v>39</v>
      </c>
      <c r="H223" s="11" t="s">
        <v>268</v>
      </c>
      <c r="I223" s="11" t="s">
        <v>68</v>
      </c>
      <c r="J223" s="11" t="s">
        <v>469</v>
      </c>
      <c r="K223" s="11" t="s">
        <v>69</v>
      </c>
      <c r="L223" s="11" t="s">
        <v>69</v>
      </c>
      <c r="M223" s="11" t="s">
        <v>44</v>
      </c>
      <c r="N223" s="13">
        <v>1455</v>
      </c>
      <c r="O223" s="13">
        <f t="shared" si="6"/>
        <v>1309.5</v>
      </c>
      <c r="P223" s="14">
        <f t="shared" si="7"/>
        <v>9.9999999999999978E-2</v>
      </c>
    </row>
    <row r="224" spans="2:16" x14ac:dyDescent="0.2">
      <c r="B224" s="11" t="s">
        <v>4314</v>
      </c>
      <c r="C224" s="11" t="s">
        <v>37</v>
      </c>
      <c r="D224" s="11" t="s">
        <v>4275</v>
      </c>
      <c r="E224" s="12">
        <v>42464</v>
      </c>
      <c r="F224" s="12">
        <v>2958465</v>
      </c>
      <c r="G224" s="11" t="s">
        <v>39</v>
      </c>
      <c r="H224" s="11" t="s">
        <v>4315</v>
      </c>
      <c r="I224" s="11" t="s">
        <v>4316</v>
      </c>
      <c r="J224" s="11" t="s">
        <v>4317</v>
      </c>
      <c r="K224" s="11" t="s">
        <v>50</v>
      </c>
      <c r="L224" s="11" t="s">
        <v>50</v>
      </c>
      <c r="M224" s="11" t="s">
        <v>44</v>
      </c>
      <c r="N224" s="13">
        <v>135</v>
      </c>
      <c r="O224" s="13">
        <f t="shared" si="6"/>
        <v>121.5</v>
      </c>
      <c r="P224" s="14">
        <f t="shared" si="7"/>
        <v>9.9999999999999978E-2</v>
      </c>
    </row>
    <row r="225" spans="2:16" x14ac:dyDescent="0.2">
      <c r="B225" s="11" t="s">
        <v>4318</v>
      </c>
      <c r="C225" s="11" t="s">
        <v>37</v>
      </c>
      <c r="D225" s="11" t="s">
        <v>4278</v>
      </c>
      <c r="E225" s="12">
        <v>42464</v>
      </c>
      <c r="F225" s="12">
        <v>2958465</v>
      </c>
      <c r="G225" s="11" t="s">
        <v>39</v>
      </c>
      <c r="H225" s="11" t="s">
        <v>4315</v>
      </c>
      <c r="I225" s="11" t="s">
        <v>4316</v>
      </c>
      <c r="J225" s="11" t="s">
        <v>4319</v>
      </c>
      <c r="K225" s="11" t="s">
        <v>50</v>
      </c>
      <c r="L225" s="11" t="s">
        <v>50</v>
      </c>
      <c r="M225" s="11" t="s">
        <v>44</v>
      </c>
      <c r="N225" s="13">
        <v>365</v>
      </c>
      <c r="O225" s="13">
        <f t="shared" si="6"/>
        <v>328.5</v>
      </c>
      <c r="P225" s="14">
        <f t="shared" si="7"/>
        <v>9.9999999999999978E-2</v>
      </c>
    </row>
    <row r="226" spans="2:16" x14ac:dyDescent="0.2">
      <c r="B226" s="11" t="s">
        <v>4320</v>
      </c>
      <c r="C226" s="11" t="s">
        <v>37</v>
      </c>
      <c r="D226" s="11" t="s">
        <v>4281</v>
      </c>
      <c r="E226" s="12">
        <v>42464</v>
      </c>
      <c r="F226" s="12">
        <v>2958465</v>
      </c>
      <c r="G226" s="11" t="s">
        <v>39</v>
      </c>
      <c r="H226" s="11" t="s">
        <v>4315</v>
      </c>
      <c r="I226" s="11" t="s">
        <v>4316</v>
      </c>
      <c r="J226" s="11" t="s">
        <v>4321</v>
      </c>
      <c r="K226" s="11" t="s">
        <v>50</v>
      </c>
      <c r="L226" s="11" t="s">
        <v>50</v>
      </c>
      <c r="M226" s="11" t="s">
        <v>44</v>
      </c>
      <c r="N226" s="13">
        <v>270</v>
      </c>
      <c r="O226" s="13">
        <f t="shared" si="6"/>
        <v>243</v>
      </c>
      <c r="P226" s="14">
        <f t="shared" si="7"/>
        <v>9.9999999999999978E-2</v>
      </c>
    </row>
    <row r="227" spans="2:16" x14ac:dyDescent="0.2">
      <c r="B227" s="11" t="s">
        <v>4322</v>
      </c>
      <c r="C227" s="11" t="s">
        <v>37</v>
      </c>
      <c r="D227" s="11" t="s">
        <v>4284</v>
      </c>
      <c r="E227" s="12">
        <v>42464</v>
      </c>
      <c r="F227" s="12">
        <v>2958465</v>
      </c>
      <c r="G227" s="11" t="s">
        <v>39</v>
      </c>
      <c r="H227" s="11" t="s">
        <v>4315</v>
      </c>
      <c r="I227" s="11" t="s">
        <v>4316</v>
      </c>
      <c r="J227" s="11" t="s">
        <v>4323</v>
      </c>
      <c r="K227" s="11" t="s">
        <v>50</v>
      </c>
      <c r="L227" s="11" t="s">
        <v>50</v>
      </c>
      <c r="M227" s="11" t="s">
        <v>44</v>
      </c>
      <c r="N227" s="13">
        <v>729</v>
      </c>
      <c r="O227" s="13">
        <f t="shared" si="6"/>
        <v>656.1</v>
      </c>
      <c r="P227" s="14">
        <f t="shared" si="7"/>
        <v>9.9999999999999978E-2</v>
      </c>
    </row>
    <row r="228" spans="2:16" x14ac:dyDescent="0.2">
      <c r="B228" s="11" t="s">
        <v>4324</v>
      </c>
      <c r="C228" s="11" t="s">
        <v>37</v>
      </c>
      <c r="D228" s="11" t="s">
        <v>4287</v>
      </c>
      <c r="E228" s="12">
        <v>42464</v>
      </c>
      <c r="F228" s="12">
        <v>2958465</v>
      </c>
      <c r="G228" s="11" t="s">
        <v>39</v>
      </c>
      <c r="H228" s="11" t="s">
        <v>4315</v>
      </c>
      <c r="I228" s="11" t="s">
        <v>4316</v>
      </c>
      <c r="J228" s="11" t="s">
        <v>4325</v>
      </c>
      <c r="K228" s="11" t="s">
        <v>50</v>
      </c>
      <c r="L228" s="11" t="s">
        <v>50</v>
      </c>
      <c r="M228" s="11" t="s">
        <v>44</v>
      </c>
      <c r="N228" s="13">
        <v>360</v>
      </c>
      <c r="O228" s="13">
        <f t="shared" si="6"/>
        <v>324</v>
      </c>
      <c r="P228" s="14">
        <f t="shared" si="7"/>
        <v>9.9999999999999978E-2</v>
      </c>
    </row>
    <row r="229" spans="2:16" x14ac:dyDescent="0.2">
      <c r="B229" s="11" t="s">
        <v>4326</v>
      </c>
      <c r="C229" s="11" t="s">
        <v>37</v>
      </c>
      <c r="D229" s="11" t="s">
        <v>4290</v>
      </c>
      <c r="E229" s="12">
        <v>42464</v>
      </c>
      <c r="F229" s="12">
        <v>2958465</v>
      </c>
      <c r="G229" s="11" t="s">
        <v>39</v>
      </c>
      <c r="H229" s="11" t="s">
        <v>4315</v>
      </c>
      <c r="I229" s="11" t="s">
        <v>4316</v>
      </c>
      <c r="J229" s="11" t="s">
        <v>4327</v>
      </c>
      <c r="K229" s="11" t="s">
        <v>50</v>
      </c>
      <c r="L229" s="11" t="s">
        <v>50</v>
      </c>
      <c r="M229" s="11" t="s">
        <v>44</v>
      </c>
      <c r="N229" s="13">
        <v>972</v>
      </c>
      <c r="O229" s="13">
        <f t="shared" si="6"/>
        <v>874.8</v>
      </c>
      <c r="P229" s="14">
        <f t="shared" si="7"/>
        <v>0.10000000000000009</v>
      </c>
    </row>
    <row r="230" spans="2:16" x14ac:dyDescent="0.2">
      <c r="B230" s="11" t="s">
        <v>4328</v>
      </c>
      <c r="C230" s="11" t="s">
        <v>37</v>
      </c>
      <c r="D230" s="11" t="s">
        <v>4293</v>
      </c>
      <c r="E230" s="12">
        <v>42464</v>
      </c>
      <c r="F230" s="12">
        <v>2958465</v>
      </c>
      <c r="G230" s="11" t="s">
        <v>39</v>
      </c>
      <c r="H230" s="11" t="s">
        <v>4315</v>
      </c>
      <c r="I230" s="11" t="s">
        <v>4316</v>
      </c>
      <c r="J230" s="11" t="s">
        <v>4329</v>
      </c>
      <c r="K230" s="11" t="s">
        <v>50</v>
      </c>
      <c r="L230" s="11" t="s">
        <v>50</v>
      </c>
      <c r="M230" s="11" t="s">
        <v>44</v>
      </c>
      <c r="N230" s="13">
        <v>450</v>
      </c>
      <c r="O230" s="13">
        <f t="shared" si="6"/>
        <v>405</v>
      </c>
      <c r="P230" s="14">
        <f t="shared" si="7"/>
        <v>9.9999999999999978E-2</v>
      </c>
    </row>
    <row r="231" spans="2:16" x14ac:dyDescent="0.2">
      <c r="B231" s="11" t="s">
        <v>4330</v>
      </c>
      <c r="C231" s="11" t="s">
        <v>37</v>
      </c>
      <c r="D231" s="11" t="s">
        <v>4296</v>
      </c>
      <c r="E231" s="12">
        <v>42464</v>
      </c>
      <c r="F231" s="12">
        <v>2958465</v>
      </c>
      <c r="G231" s="11" t="s">
        <v>39</v>
      </c>
      <c r="H231" s="11" t="s">
        <v>4315</v>
      </c>
      <c r="I231" s="11" t="s">
        <v>4316</v>
      </c>
      <c r="J231" s="11" t="s">
        <v>4331</v>
      </c>
      <c r="K231" s="11" t="s">
        <v>50</v>
      </c>
      <c r="L231" s="11" t="s">
        <v>50</v>
      </c>
      <c r="M231" s="11" t="s">
        <v>44</v>
      </c>
      <c r="N231" s="13">
        <v>1215</v>
      </c>
      <c r="O231" s="13">
        <f t="shared" si="6"/>
        <v>1093.5</v>
      </c>
      <c r="P231" s="14">
        <f t="shared" si="7"/>
        <v>9.9999999999999978E-2</v>
      </c>
    </row>
    <row r="232" spans="2:16" x14ac:dyDescent="0.2">
      <c r="B232" s="11" t="s">
        <v>4332</v>
      </c>
      <c r="C232" s="11" t="s">
        <v>37</v>
      </c>
      <c r="D232" s="11" t="s">
        <v>4299</v>
      </c>
      <c r="E232" s="12">
        <v>42464</v>
      </c>
      <c r="F232" s="12">
        <v>2958465</v>
      </c>
      <c r="G232" s="11" t="s">
        <v>39</v>
      </c>
      <c r="H232" s="11" t="s">
        <v>4315</v>
      </c>
      <c r="I232" s="11" t="s">
        <v>4316</v>
      </c>
      <c r="J232" s="11" t="s">
        <v>4333</v>
      </c>
      <c r="K232" s="11" t="s">
        <v>50</v>
      </c>
      <c r="L232" s="11" t="s">
        <v>50</v>
      </c>
      <c r="M232" s="11" t="s">
        <v>44</v>
      </c>
      <c r="N232" s="13">
        <v>634</v>
      </c>
      <c r="O232" s="13">
        <f t="shared" si="6"/>
        <v>570.6</v>
      </c>
      <c r="P232" s="14">
        <f t="shared" si="7"/>
        <v>9.9999999999999978E-2</v>
      </c>
    </row>
    <row r="233" spans="2:16" x14ac:dyDescent="0.2">
      <c r="B233" s="11" t="s">
        <v>4334</v>
      </c>
      <c r="C233" s="11" t="s">
        <v>37</v>
      </c>
      <c r="D233" s="11" t="s">
        <v>4302</v>
      </c>
      <c r="E233" s="12">
        <v>42464</v>
      </c>
      <c r="F233" s="12">
        <v>2958465</v>
      </c>
      <c r="G233" s="11" t="s">
        <v>39</v>
      </c>
      <c r="H233" s="11" t="s">
        <v>4315</v>
      </c>
      <c r="I233" s="11" t="s">
        <v>4316</v>
      </c>
      <c r="J233" s="11" t="s">
        <v>4335</v>
      </c>
      <c r="K233" s="11" t="s">
        <v>50</v>
      </c>
      <c r="L233" s="11" t="s">
        <v>50</v>
      </c>
      <c r="M233" s="11" t="s">
        <v>44</v>
      </c>
      <c r="N233" s="13">
        <v>1712</v>
      </c>
      <c r="O233" s="13">
        <f t="shared" si="6"/>
        <v>1540.8</v>
      </c>
      <c r="P233" s="14">
        <f t="shared" si="7"/>
        <v>9.9999999999999978E-2</v>
      </c>
    </row>
    <row r="234" spans="2:16" x14ac:dyDescent="0.2">
      <c r="B234" s="11" t="s">
        <v>470</v>
      </c>
      <c r="C234" s="11" t="s">
        <v>37</v>
      </c>
      <c r="D234" s="11" t="s">
        <v>332</v>
      </c>
      <c r="E234" s="12">
        <v>41277</v>
      </c>
      <c r="F234" s="12">
        <v>2958465</v>
      </c>
      <c r="G234" s="11" t="s">
        <v>39</v>
      </c>
      <c r="H234" s="11" t="s">
        <v>285</v>
      </c>
      <c r="I234" s="11" t="s">
        <v>48</v>
      </c>
      <c r="J234" s="11" t="s">
        <v>471</v>
      </c>
      <c r="K234" s="11" t="s">
        <v>50</v>
      </c>
      <c r="L234" s="11" t="s">
        <v>50</v>
      </c>
      <c r="M234" s="11" t="s">
        <v>44</v>
      </c>
      <c r="N234" s="13">
        <v>59</v>
      </c>
      <c r="O234" s="13">
        <f t="shared" si="6"/>
        <v>53.1</v>
      </c>
      <c r="P234" s="14">
        <f t="shared" si="7"/>
        <v>9.9999999999999978E-2</v>
      </c>
    </row>
    <row r="235" spans="2:16" x14ac:dyDescent="0.2">
      <c r="B235" s="11" t="s">
        <v>472</v>
      </c>
      <c r="C235" s="11" t="s">
        <v>37</v>
      </c>
      <c r="D235" s="11" t="s">
        <v>337</v>
      </c>
      <c r="E235" s="12">
        <v>41277</v>
      </c>
      <c r="F235" s="12">
        <v>2958465</v>
      </c>
      <c r="G235" s="11" t="s">
        <v>39</v>
      </c>
      <c r="H235" s="11" t="s">
        <v>285</v>
      </c>
      <c r="I235" s="11" t="s">
        <v>48</v>
      </c>
      <c r="J235" s="11" t="s">
        <v>473</v>
      </c>
      <c r="K235" s="11" t="s">
        <v>50</v>
      </c>
      <c r="L235" s="11" t="s">
        <v>50</v>
      </c>
      <c r="M235" s="11" t="s">
        <v>44</v>
      </c>
      <c r="N235" s="13">
        <v>158</v>
      </c>
      <c r="O235" s="13">
        <f t="shared" si="6"/>
        <v>142.19999999999999</v>
      </c>
      <c r="P235" s="14">
        <f t="shared" si="7"/>
        <v>0.10000000000000009</v>
      </c>
    </row>
    <row r="236" spans="2:16" x14ac:dyDescent="0.2">
      <c r="B236" s="11" t="s">
        <v>474</v>
      </c>
      <c r="C236" s="11" t="s">
        <v>37</v>
      </c>
      <c r="D236" s="11" t="s">
        <v>340</v>
      </c>
      <c r="E236" s="12">
        <v>41277</v>
      </c>
      <c r="F236" s="12">
        <v>2958465</v>
      </c>
      <c r="G236" s="11" t="s">
        <v>39</v>
      </c>
      <c r="H236" s="11" t="s">
        <v>285</v>
      </c>
      <c r="I236" s="11" t="s">
        <v>48</v>
      </c>
      <c r="J236" s="11" t="s">
        <v>475</v>
      </c>
      <c r="K236" s="11" t="s">
        <v>50</v>
      </c>
      <c r="L236" s="11" t="s">
        <v>50</v>
      </c>
      <c r="M236" s="11" t="s">
        <v>44</v>
      </c>
      <c r="N236" s="13">
        <v>117</v>
      </c>
      <c r="O236" s="13">
        <f t="shared" si="6"/>
        <v>105.3</v>
      </c>
      <c r="P236" s="14">
        <f t="shared" si="7"/>
        <v>9.9999999999999978E-2</v>
      </c>
    </row>
    <row r="237" spans="2:16" x14ac:dyDescent="0.2">
      <c r="B237" s="11" t="s">
        <v>476</v>
      </c>
      <c r="C237" s="11" t="s">
        <v>37</v>
      </c>
      <c r="D237" s="11" t="s">
        <v>343</v>
      </c>
      <c r="E237" s="12">
        <v>41277</v>
      </c>
      <c r="F237" s="12">
        <v>2958465</v>
      </c>
      <c r="G237" s="11" t="s">
        <v>39</v>
      </c>
      <c r="H237" s="11" t="s">
        <v>285</v>
      </c>
      <c r="I237" s="11" t="s">
        <v>48</v>
      </c>
      <c r="J237" s="11" t="s">
        <v>477</v>
      </c>
      <c r="K237" s="11" t="s">
        <v>50</v>
      </c>
      <c r="L237" s="11" t="s">
        <v>50</v>
      </c>
      <c r="M237" s="11" t="s">
        <v>44</v>
      </c>
      <c r="N237" s="13">
        <v>316</v>
      </c>
      <c r="O237" s="13">
        <f t="shared" si="6"/>
        <v>284.39999999999998</v>
      </c>
      <c r="P237" s="14">
        <f t="shared" si="7"/>
        <v>0.10000000000000009</v>
      </c>
    </row>
    <row r="238" spans="2:16" x14ac:dyDescent="0.2">
      <c r="B238" s="11" t="s">
        <v>478</v>
      </c>
      <c r="C238" s="11" t="s">
        <v>37</v>
      </c>
      <c r="D238" s="11" t="s">
        <v>346</v>
      </c>
      <c r="E238" s="12">
        <v>41277</v>
      </c>
      <c r="F238" s="12">
        <v>2958465</v>
      </c>
      <c r="G238" s="11" t="s">
        <v>39</v>
      </c>
      <c r="H238" s="11" t="s">
        <v>285</v>
      </c>
      <c r="I238" s="11" t="s">
        <v>48</v>
      </c>
      <c r="J238" s="11" t="s">
        <v>479</v>
      </c>
      <c r="K238" s="11" t="s">
        <v>50</v>
      </c>
      <c r="L238" s="11" t="s">
        <v>50</v>
      </c>
      <c r="M238" s="11" t="s">
        <v>44</v>
      </c>
      <c r="N238" s="13">
        <v>174</v>
      </c>
      <c r="O238" s="13">
        <f t="shared" si="6"/>
        <v>156.6</v>
      </c>
      <c r="P238" s="14">
        <f t="shared" si="7"/>
        <v>9.9999999999999978E-2</v>
      </c>
    </row>
    <row r="239" spans="2:16" x14ac:dyDescent="0.2">
      <c r="B239" s="11" t="s">
        <v>480</v>
      </c>
      <c r="C239" s="11" t="s">
        <v>37</v>
      </c>
      <c r="D239" s="11" t="s">
        <v>349</v>
      </c>
      <c r="E239" s="12">
        <v>41277</v>
      </c>
      <c r="F239" s="12">
        <v>2958465</v>
      </c>
      <c r="G239" s="11" t="s">
        <v>39</v>
      </c>
      <c r="H239" s="11" t="s">
        <v>285</v>
      </c>
      <c r="I239" s="11" t="s">
        <v>48</v>
      </c>
      <c r="J239" s="11" t="s">
        <v>481</v>
      </c>
      <c r="K239" s="11" t="s">
        <v>50</v>
      </c>
      <c r="L239" s="11" t="s">
        <v>50</v>
      </c>
      <c r="M239" s="11" t="s">
        <v>44</v>
      </c>
      <c r="N239" s="13">
        <v>470</v>
      </c>
      <c r="O239" s="13">
        <f t="shared" si="6"/>
        <v>423</v>
      </c>
      <c r="P239" s="14">
        <f t="shared" si="7"/>
        <v>9.9999999999999978E-2</v>
      </c>
    </row>
    <row r="240" spans="2:16" x14ac:dyDescent="0.2">
      <c r="B240" s="11" t="s">
        <v>482</v>
      </c>
      <c r="C240" s="11" t="s">
        <v>37</v>
      </c>
      <c r="D240" s="11" t="s">
        <v>328</v>
      </c>
      <c r="E240" s="12">
        <v>41277</v>
      </c>
      <c r="F240" s="12">
        <v>2958465</v>
      </c>
      <c r="G240" s="11" t="s">
        <v>39</v>
      </c>
      <c r="H240" s="11" t="s">
        <v>285</v>
      </c>
      <c r="I240" s="11" t="s">
        <v>48</v>
      </c>
      <c r="J240" s="11" t="s">
        <v>483</v>
      </c>
      <c r="K240" s="11" t="s">
        <v>50</v>
      </c>
      <c r="L240" s="11" t="s">
        <v>50</v>
      </c>
      <c r="M240" s="11" t="s">
        <v>44</v>
      </c>
      <c r="N240" s="13">
        <v>209</v>
      </c>
      <c r="O240" s="13">
        <f t="shared" si="6"/>
        <v>188.1</v>
      </c>
      <c r="P240" s="14">
        <f t="shared" si="7"/>
        <v>9.9999999999999978E-2</v>
      </c>
    </row>
    <row r="241" spans="2:16" x14ac:dyDescent="0.2">
      <c r="B241" s="11" t="s">
        <v>484</v>
      </c>
      <c r="C241" s="11" t="s">
        <v>37</v>
      </c>
      <c r="D241" s="11" t="s">
        <v>354</v>
      </c>
      <c r="E241" s="12">
        <v>41277</v>
      </c>
      <c r="F241" s="12">
        <v>2958465</v>
      </c>
      <c r="G241" s="11" t="s">
        <v>39</v>
      </c>
      <c r="H241" s="11" t="s">
        <v>285</v>
      </c>
      <c r="I241" s="11" t="s">
        <v>48</v>
      </c>
      <c r="J241" s="11" t="s">
        <v>485</v>
      </c>
      <c r="K241" s="11" t="s">
        <v>50</v>
      </c>
      <c r="L241" s="11" t="s">
        <v>50</v>
      </c>
      <c r="M241" s="11" t="s">
        <v>44</v>
      </c>
      <c r="N241" s="13">
        <v>564</v>
      </c>
      <c r="O241" s="13">
        <f t="shared" si="6"/>
        <v>507.6</v>
      </c>
      <c r="P241" s="14">
        <f t="shared" si="7"/>
        <v>9.9999999999999978E-2</v>
      </c>
    </row>
    <row r="242" spans="2:16" x14ac:dyDescent="0.2">
      <c r="B242" s="11" t="s">
        <v>486</v>
      </c>
      <c r="C242" s="11" t="s">
        <v>37</v>
      </c>
      <c r="D242" s="11" t="s">
        <v>357</v>
      </c>
      <c r="E242" s="12">
        <v>41277</v>
      </c>
      <c r="F242" s="12">
        <v>2958465</v>
      </c>
      <c r="G242" s="11" t="s">
        <v>39</v>
      </c>
      <c r="H242" s="11" t="s">
        <v>285</v>
      </c>
      <c r="I242" s="11" t="s">
        <v>48</v>
      </c>
      <c r="J242" s="11" t="s">
        <v>487</v>
      </c>
      <c r="K242" s="11" t="s">
        <v>50</v>
      </c>
      <c r="L242" s="11" t="s">
        <v>50</v>
      </c>
      <c r="M242" s="11" t="s">
        <v>44</v>
      </c>
      <c r="N242" s="13">
        <v>267</v>
      </c>
      <c r="O242" s="13">
        <f t="shared" si="6"/>
        <v>240.3</v>
      </c>
      <c r="P242" s="14">
        <f t="shared" si="7"/>
        <v>9.9999999999999978E-2</v>
      </c>
    </row>
    <row r="243" spans="2:16" x14ac:dyDescent="0.2">
      <c r="B243" s="11" t="s">
        <v>488</v>
      </c>
      <c r="C243" s="11" t="s">
        <v>37</v>
      </c>
      <c r="D243" s="11" t="s">
        <v>360</v>
      </c>
      <c r="E243" s="12">
        <v>41277</v>
      </c>
      <c r="F243" s="12">
        <v>2958465</v>
      </c>
      <c r="G243" s="11" t="s">
        <v>39</v>
      </c>
      <c r="H243" s="11" t="s">
        <v>285</v>
      </c>
      <c r="I243" s="11" t="s">
        <v>48</v>
      </c>
      <c r="J243" s="11" t="s">
        <v>489</v>
      </c>
      <c r="K243" s="11" t="s">
        <v>50</v>
      </c>
      <c r="L243" s="11" t="s">
        <v>50</v>
      </c>
      <c r="M243" s="11" t="s">
        <v>44</v>
      </c>
      <c r="N243" s="13">
        <v>721</v>
      </c>
      <c r="O243" s="13">
        <f t="shared" si="6"/>
        <v>648.9</v>
      </c>
      <c r="P243" s="14">
        <f t="shared" si="7"/>
        <v>9.9999999999999978E-2</v>
      </c>
    </row>
    <row r="244" spans="2:16" x14ac:dyDescent="0.2">
      <c r="B244" s="11" t="s">
        <v>4336</v>
      </c>
      <c r="C244" s="11" t="s">
        <v>37</v>
      </c>
      <c r="D244" s="11" t="s">
        <v>4275</v>
      </c>
      <c r="E244" s="12">
        <v>42418</v>
      </c>
      <c r="F244" s="12">
        <v>2958465</v>
      </c>
      <c r="G244" s="11" t="s">
        <v>39</v>
      </c>
      <c r="H244" s="11" t="s">
        <v>285</v>
      </c>
      <c r="I244" s="11" t="s">
        <v>48</v>
      </c>
      <c r="J244" s="11" t="s">
        <v>4337</v>
      </c>
      <c r="K244" s="11" t="s">
        <v>50</v>
      </c>
      <c r="L244" s="11" t="s">
        <v>50</v>
      </c>
      <c r="M244" s="11" t="s">
        <v>44</v>
      </c>
      <c r="N244" s="13">
        <v>413</v>
      </c>
      <c r="O244" s="13">
        <f t="shared" si="6"/>
        <v>371.7</v>
      </c>
      <c r="P244" s="14">
        <f t="shared" si="7"/>
        <v>9.9999999999999978E-2</v>
      </c>
    </row>
    <row r="245" spans="2:16" x14ac:dyDescent="0.2">
      <c r="B245" s="11" t="s">
        <v>4338</v>
      </c>
      <c r="C245" s="11" t="s">
        <v>37</v>
      </c>
      <c r="D245" s="11" t="s">
        <v>4278</v>
      </c>
      <c r="E245" s="12">
        <v>42418</v>
      </c>
      <c r="F245" s="12">
        <v>2958465</v>
      </c>
      <c r="G245" s="11" t="s">
        <v>39</v>
      </c>
      <c r="H245" s="11" t="s">
        <v>285</v>
      </c>
      <c r="I245" s="11" t="s">
        <v>48</v>
      </c>
      <c r="J245" s="11" t="s">
        <v>4339</v>
      </c>
      <c r="K245" s="11" t="s">
        <v>50</v>
      </c>
      <c r="L245" s="11" t="s">
        <v>50</v>
      </c>
      <c r="M245" s="11" t="s">
        <v>44</v>
      </c>
      <c r="N245" s="13">
        <v>1115</v>
      </c>
      <c r="O245" s="13">
        <f t="shared" si="6"/>
        <v>1003.5</v>
      </c>
      <c r="P245" s="14">
        <f t="shared" si="7"/>
        <v>9.9999999999999978E-2</v>
      </c>
    </row>
    <row r="246" spans="2:16" x14ac:dyDescent="0.2">
      <c r="B246" s="11" t="s">
        <v>4340</v>
      </c>
      <c r="C246" s="11" t="s">
        <v>37</v>
      </c>
      <c r="D246" s="11" t="s">
        <v>4281</v>
      </c>
      <c r="E246" s="12">
        <v>42418</v>
      </c>
      <c r="F246" s="12">
        <v>2958465</v>
      </c>
      <c r="G246" s="11" t="s">
        <v>39</v>
      </c>
      <c r="H246" s="11" t="s">
        <v>285</v>
      </c>
      <c r="I246" s="11" t="s">
        <v>48</v>
      </c>
      <c r="J246" s="11" t="s">
        <v>4341</v>
      </c>
      <c r="K246" s="11" t="s">
        <v>50</v>
      </c>
      <c r="L246" s="11" t="s">
        <v>50</v>
      </c>
      <c r="M246" s="11" t="s">
        <v>44</v>
      </c>
      <c r="N246" s="13">
        <v>826</v>
      </c>
      <c r="O246" s="13">
        <f t="shared" si="6"/>
        <v>743.4</v>
      </c>
      <c r="P246" s="14">
        <f t="shared" si="7"/>
        <v>9.9999999999999978E-2</v>
      </c>
    </row>
    <row r="247" spans="2:16" x14ac:dyDescent="0.2">
      <c r="B247" s="11" t="s">
        <v>4342</v>
      </c>
      <c r="C247" s="11" t="s">
        <v>37</v>
      </c>
      <c r="D247" s="11" t="s">
        <v>4284</v>
      </c>
      <c r="E247" s="12">
        <v>42418</v>
      </c>
      <c r="F247" s="12">
        <v>2958465</v>
      </c>
      <c r="G247" s="11" t="s">
        <v>39</v>
      </c>
      <c r="H247" s="11" t="s">
        <v>285</v>
      </c>
      <c r="I247" s="11" t="s">
        <v>48</v>
      </c>
      <c r="J247" s="11" t="s">
        <v>4343</v>
      </c>
      <c r="K247" s="11" t="s">
        <v>50</v>
      </c>
      <c r="L247" s="11" t="s">
        <v>50</v>
      </c>
      <c r="M247" s="11" t="s">
        <v>44</v>
      </c>
      <c r="N247" s="13">
        <v>2231</v>
      </c>
      <c r="O247" s="13">
        <f t="shared" si="6"/>
        <v>2007.9</v>
      </c>
      <c r="P247" s="14">
        <f t="shared" si="7"/>
        <v>9.9999999999999978E-2</v>
      </c>
    </row>
    <row r="248" spans="2:16" x14ac:dyDescent="0.2">
      <c r="B248" s="11" t="s">
        <v>4344</v>
      </c>
      <c r="C248" s="11" t="s">
        <v>37</v>
      </c>
      <c r="D248" s="11" t="s">
        <v>4287</v>
      </c>
      <c r="E248" s="12">
        <v>42418</v>
      </c>
      <c r="F248" s="12">
        <v>2958465</v>
      </c>
      <c r="G248" s="11" t="s">
        <v>39</v>
      </c>
      <c r="H248" s="11" t="s">
        <v>285</v>
      </c>
      <c r="I248" s="11" t="s">
        <v>48</v>
      </c>
      <c r="J248" s="11" t="s">
        <v>4345</v>
      </c>
      <c r="K248" s="11" t="s">
        <v>50</v>
      </c>
      <c r="L248" s="11" t="s">
        <v>50</v>
      </c>
      <c r="M248" s="11" t="s">
        <v>44</v>
      </c>
      <c r="N248" s="13">
        <v>1202</v>
      </c>
      <c r="O248" s="13">
        <f t="shared" si="6"/>
        <v>1081.8</v>
      </c>
      <c r="P248" s="14">
        <f t="shared" si="7"/>
        <v>0.10000000000000009</v>
      </c>
    </row>
    <row r="249" spans="2:16" x14ac:dyDescent="0.2">
      <c r="B249" s="11" t="s">
        <v>4346</v>
      </c>
      <c r="C249" s="11" t="s">
        <v>37</v>
      </c>
      <c r="D249" s="11" t="s">
        <v>4290</v>
      </c>
      <c r="E249" s="12">
        <v>42418</v>
      </c>
      <c r="F249" s="12">
        <v>2958465</v>
      </c>
      <c r="G249" s="11" t="s">
        <v>39</v>
      </c>
      <c r="H249" s="11" t="s">
        <v>285</v>
      </c>
      <c r="I249" s="11" t="s">
        <v>48</v>
      </c>
      <c r="J249" s="11" t="s">
        <v>4347</v>
      </c>
      <c r="K249" s="11" t="s">
        <v>50</v>
      </c>
      <c r="L249" s="11" t="s">
        <v>50</v>
      </c>
      <c r="M249" s="11" t="s">
        <v>44</v>
      </c>
      <c r="N249" s="13">
        <v>3246</v>
      </c>
      <c r="O249" s="13">
        <f t="shared" si="6"/>
        <v>2921.4</v>
      </c>
      <c r="P249" s="14">
        <f t="shared" si="7"/>
        <v>9.9999999999999978E-2</v>
      </c>
    </row>
    <row r="250" spans="2:16" x14ac:dyDescent="0.2">
      <c r="B250" s="11" t="s">
        <v>4348</v>
      </c>
      <c r="C250" s="11" t="s">
        <v>37</v>
      </c>
      <c r="D250" s="11" t="s">
        <v>4293</v>
      </c>
      <c r="E250" s="12">
        <v>42418</v>
      </c>
      <c r="F250" s="12">
        <v>2958465</v>
      </c>
      <c r="G250" s="11" t="s">
        <v>39</v>
      </c>
      <c r="H250" s="11" t="s">
        <v>285</v>
      </c>
      <c r="I250" s="11" t="s">
        <v>48</v>
      </c>
      <c r="J250" s="11" t="s">
        <v>4349</v>
      </c>
      <c r="K250" s="11" t="s">
        <v>50</v>
      </c>
      <c r="L250" s="11" t="s">
        <v>50</v>
      </c>
      <c r="M250" s="11" t="s">
        <v>44</v>
      </c>
      <c r="N250" s="13">
        <v>1377</v>
      </c>
      <c r="O250" s="13">
        <f t="shared" si="6"/>
        <v>1239.3</v>
      </c>
      <c r="P250" s="14">
        <f t="shared" si="7"/>
        <v>9.9999999999999978E-2</v>
      </c>
    </row>
    <row r="251" spans="2:16" x14ac:dyDescent="0.2">
      <c r="B251" s="11" t="s">
        <v>4350</v>
      </c>
      <c r="C251" s="11" t="s">
        <v>37</v>
      </c>
      <c r="D251" s="11" t="s">
        <v>4296</v>
      </c>
      <c r="E251" s="12">
        <v>42418</v>
      </c>
      <c r="F251" s="12">
        <v>2958465</v>
      </c>
      <c r="G251" s="11" t="s">
        <v>39</v>
      </c>
      <c r="H251" s="11" t="s">
        <v>285</v>
      </c>
      <c r="I251" s="11" t="s">
        <v>48</v>
      </c>
      <c r="J251" s="11" t="s">
        <v>4351</v>
      </c>
      <c r="K251" s="11" t="s">
        <v>50</v>
      </c>
      <c r="L251" s="11" t="s">
        <v>50</v>
      </c>
      <c r="M251" s="11" t="s">
        <v>44</v>
      </c>
      <c r="N251" s="13">
        <v>3718</v>
      </c>
      <c r="O251" s="13">
        <f t="shared" si="6"/>
        <v>3346.2</v>
      </c>
      <c r="P251" s="14">
        <f t="shared" si="7"/>
        <v>0.10000000000000009</v>
      </c>
    </row>
    <row r="252" spans="2:16" x14ac:dyDescent="0.2">
      <c r="B252" s="11" t="s">
        <v>4352</v>
      </c>
      <c r="C252" s="11" t="s">
        <v>37</v>
      </c>
      <c r="D252" s="11" t="s">
        <v>4299</v>
      </c>
      <c r="E252" s="12">
        <v>42418</v>
      </c>
      <c r="F252" s="12">
        <v>2958465</v>
      </c>
      <c r="G252" s="11" t="s">
        <v>39</v>
      </c>
      <c r="H252" s="11" t="s">
        <v>285</v>
      </c>
      <c r="I252" s="11" t="s">
        <v>48</v>
      </c>
      <c r="J252" s="11" t="s">
        <v>4353</v>
      </c>
      <c r="K252" s="11" t="s">
        <v>50</v>
      </c>
      <c r="L252" s="11" t="s">
        <v>50</v>
      </c>
      <c r="M252" s="11" t="s">
        <v>44</v>
      </c>
      <c r="N252" s="13">
        <v>2067</v>
      </c>
      <c r="O252" s="13">
        <f t="shared" si="6"/>
        <v>1860.3</v>
      </c>
      <c r="P252" s="14">
        <f t="shared" si="7"/>
        <v>9.9999999999999978E-2</v>
      </c>
    </row>
    <row r="253" spans="2:16" x14ac:dyDescent="0.2">
      <c r="B253" s="11" t="s">
        <v>4354</v>
      </c>
      <c r="C253" s="11" t="s">
        <v>37</v>
      </c>
      <c r="D253" s="11" t="s">
        <v>4302</v>
      </c>
      <c r="E253" s="12">
        <v>42418</v>
      </c>
      <c r="F253" s="12">
        <v>2958465</v>
      </c>
      <c r="G253" s="11" t="s">
        <v>39</v>
      </c>
      <c r="H253" s="11" t="s">
        <v>285</v>
      </c>
      <c r="I253" s="11" t="s">
        <v>48</v>
      </c>
      <c r="J253" s="11" t="s">
        <v>4355</v>
      </c>
      <c r="K253" s="11" t="s">
        <v>50</v>
      </c>
      <c r="L253" s="11" t="s">
        <v>50</v>
      </c>
      <c r="M253" s="11" t="s">
        <v>44</v>
      </c>
      <c r="N253" s="13">
        <v>5583</v>
      </c>
      <c r="O253" s="13">
        <f t="shared" si="6"/>
        <v>5024.7</v>
      </c>
      <c r="P253" s="14">
        <f t="shared" si="7"/>
        <v>9.9999999999999978E-2</v>
      </c>
    </row>
    <row r="254" spans="2:16" x14ac:dyDescent="0.2">
      <c r="B254" s="11" t="s">
        <v>490</v>
      </c>
      <c r="C254" s="11" t="s">
        <v>37</v>
      </c>
      <c r="D254" s="11" t="s">
        <v>332</v>
      </c>
      <c r="E254" s="12">
        <v>41277</v>
      </c>
      <c r="F254" s="12">
        <v>2958465</v>
      </c>
      <c r="G254" s="11" t="s">
        <v>39</v>
      </c>
      <c r="H254" s="11" t="s">
        <v>285</v>
      </c>
      <c r="I254" s="11" t="s">
        <v>48</v>
      </c>
      <c r="J254" s="11" t="s">
        <v>491</v>
      </c>
      <c r="K254" s="11" t="s">
        <v>50</v>
      </c>
      <c r="L254" s="11" t="s">
        <v>50</v>
      </c>
      <c r="M254" s="11" t="s">
        <v>44</v>
      </c>
      <c r="N254" s="13">
        <v>270</v>
      </c>
      <c r="O254" s="13">
        <f t="shared" si="6"/>
        <v>243</v>
      </c>
      <c r="P254" s="14">
        <f t="shared" si="7"/>
        <v>9.9999999999999978E-2</v>
      </c>
    </row>
    <row r="255" spans="2:16" x14ac:dyDescent="0.2">
      <c r="B255" s="11" t="s">
        <v>492</v>
      </c>
      <c r="C255" s="11" t="s">
        <v>37</v>
      </c>
      <c r="D255" s="11" t="s">
        <v>337</v>
      </c>
      <c r="E255" s="12">
        <v>41277</v>
      </c>
      <c r="F255" s="12">
        <v>2958465</v>
      </c>
      <c r="G255" s="11" t="s">
        <v>39</v>
      </c>
      <c r="H255" s="11" t="s">
        <v>285</v>
      </c>
      <c r="I255" s="11" t="s">
        <v>48</v>
      </c>
      <c r="J255" s="11" t="s">
        <v>493</v>
      </c>
      <c r="K255" s="11" t="s">
        <v>50</v>
      </c>
      <c r="L255" s="11" t="s">
        <v>50</v>
      </c>
      <c r="M255" s="11" t="s">
        <v>44</v>
      </c>
      <c r="N255" s="13">
        <v>729</v>
      </c>
      <c r="O255" s="13">
        <f t="shared" si="6"/>
        <v>656.1</v>
      </c>
      <c r="P255" s="14">
        <f t="shared" si="7"/>
        <v>9.9999999999999978E-2</v>
      </c>
    </row>
    <row r="256" spans="2:16" x14ac:dyDescent="0.2">
      <c r="B256" s="11" t="s">
        <v>494</v>
      </c>
      <c r="C256" s="11" t="s">
        <v>37</v>
      </c>
      <c r="D256" s="11" t="s">
        <v>340</v>
      </c>
      <c r="E256" s="12">
        <v>41277</v>
      </c>
      <c r="F256" s="12">
        <v>2958465</v>
      </c>
      <c r="G256" s="11" t="s">
        <v>39</v>
      </c>
      <c r="H256" s="11" t="s">
        <v>285</v>
      </c>
      <c r="I256" s="11" t="s">
        <v>48</v>
      </c>
      <c r="J256" s="11" t="s">
        <v>495</v>
      </c>
      <c r="K256" s="11" t="s">
        <v>50</v>
      </c>
      <c r="L256" s="11" t="s">
        <v>50</v>
      </c>
      <c r="M256" s="11" t="s">
        <v>44</v>
      </c>
      <c r="N256" s="13">
        <v>540</v>
      </c>
      <c r="O256" s="13">
        <f t="shared" si="6"/>
        <v>486</v>
      </c>
      <c r="P256" s="14">
        <f t="shared" si="7"/>
        <v>9.9999999999999978E-2</v>
      </c>
    </row>
    <row r="257" spans="2:16" x14ac:dyDescent="0.2">
      <c r="B257" s="11" t="s">
        <v>496</v>
      </c>
      <c r="C257" s="11" t="s">
        <v>37</v>
      </c>
      <c r="D257" s="11" t="s">
        <v>343</v>
      </c>
      <c r="E257" s="12">
        <v>41277</v>
      </c>
      <c r="F257" s="12">
        <v>2958465</v>
      </c>
      <c r="G257" s="11" t="s">
        <v>39</v>
      </c>
      <c r="H257" s="11" t="s">
        <v>285</v>
      </c>
      <c r="I257" s="11" t="s">
        <v>48</v>
      </c>
      <c r="J257" s="11" t="s">
        <v>497</v>
      </c>
      <c r="K257" s="11" t="s">
        <v>50</v>
      </c>
      <c r="L257" s="11" t="s">
        <v>50</v>
      </c>
      <c r="M257" s="11" t="s">
        <v>44</v>
      </c>
      <c r="N257" s="13">
        <v>1458</v>
      </c>
      <c r="O257" s="13">
        <f t="shared" si="6"/>
        <v>1312.2</v>
      </c>
      <c r="P257" s="14">
        <f t="shared" si="7"/>
        <v>9.9999999999999978E-2</v>
      </c>
    </row>
    <row r="258" spans="2:16" x14ac:dyDescent="0.2">
      <c r="B258" s="11" t="s">
        <v>498</v>
      </c>
      <c r="C258" s="11" t="s">
        <v>37</v>
      </c>
      <c r="D258" s="11" t="s">
        <v>346</v>
      </c>
      <c r="E258" s="12">
        <v>41277</v>
      </c>
      <c r="F258" s="12">
        <v>2958465</v>
      </c>
      <c r="G258" s="11" t="s">
        <v>39</v>
      </c>
      <c r="H258" s="11" t="s">
        <v>285</v>
      </c>
      <c r="I258" s="11" t="s">
        <v>48</v>
      </c>
      <c r="J258" s="11" t="s">
        <v>499</v>
      </c>
      <c r="K258" s="11" t="s">
        <v>50</v>
      </c>
      <c r="L258" s="11" t="s">
        <v>50</v>
      </c>
      <c r="M258" s="11" t="s">
        <v>44</v>
      </c>
      <c r="N258" s="13">
        <v>720</v>
      </c>
      <c r="O258" s="13">
        <f t="shared" si="6"/>
        <v>648</v>
      </c>
      <c r="P258" s="14">
        <f t="shared" si="7"/>
        <v>9.9999999999999978E-2</v>
      </c>
    </row>
    <row r="259" spans="2:16" x14ac:dyDescent="0.2">
      <c r="B259" s="11" t="s">
        <v>500</v>
      </c>
      <c r="C259" s="11" t="s">
        <v>37</v>
      </c>
      <c r="D259" s="11" t="s">
        <v>349</v>
      </c>
      <c r="E259" s="12">
        <v>41277</v>
      </c>
      <c r="F259" s="12">
        <v>2958465</v>
      </c>
      <c r="G259" s="11" t="s">
        <v>39</v>
      </c>
      <c r="H259" s="11" t="s">
        <v>285</v>
      </c>
      <c r="I259" s="11" t="s">
        <v>48</v>
      </c>
      <c r="J259" s="11" t="s">
        <v>501</v>
      </c>
      <c r="K259" s="11" t="s">
        <v>50</v>
      </c>
      <c r="L259" s="11" t="s">
        <v>50</v>
      </c>
      <c r="M259" s="11" t="s">
        <v>44</v>
      </c>
      <c r="N259" s="13">
        <v>1944</v>
      </c>
      <c r="O259" s="13">
        <f t="shared" ref="O259:O322" si="8">N259-N259*0.1</f>
        <v>1749.6</v>
      </c>
      <c r="P259" s="14">
        <f t="shared" ref="P259:P322" si="9">1-O259/N259</f>
        <v>0.10000000000000009</v>
      </c>
    </row>
    <row r="260" spans="2:16" x14ac:dyDescent="0.2">
      <c r="B260" s="11" t="s">
        <v>502</v>
      </c>
      <c r="C260" s="11" t="s">
        <v>37</v>
      </c>
      <c r="D260" s="11" t="s">
        <v>328</v>
      </c>
      <c r="E260" s="12">
        <v>41277</v>
      </c>
      <c r="F260" s="12">
        <v>2958465</v>
      </c>
      <c r="G260" s="11" t="s">
        <v>39</v>
      </c>
      <c r="H260" s="11" t="s">
        <v>285</v>
      </c>
      <c r="I260" s="11" t="s">
        <v>48</v>
      </c>
      <c r="J260" s="11" t="s">
        <v>503</v>
      </c>
      <c r="K260" s="11" t="s">
        <v>50</v>
      </c>
      <c r="L260" s="11" t="s">
        <v>50</v>
      </c>
      <c r="M260" s="11" t="s">
        <v>44</v>
      </c>
      <c r="N260" s="13">
        <v>900</v>
      </c>
      <c r="O260" s="13">
        <f t="shared" si="8"/>
        <v>810</v>
      </c>
      <c r="P260" s="14">
        <f t="shared" si="9"/>
        <v>9.9999999999999978E-2</v>
      </c>
    </row>
    <row r="261" spans="2:16" x14ac:dyDescent="0.2">
      <c r="B261" s="11" t="s">
        <v>504</v>
      </c>
      <c r="C261" s="11" t="s">
        <v>37</v>
      </c>
      <c r="D261" s="11" t="s">
        <v>354</v>
      </c>
      <c r="E261" s="12">
        <v>41277</v>
      </c>
      <c r="F261" s="12">
        <v>2958465</v>
      </c>
      <c r="G261" s="11" t="s">
        <v>39</v>
      </c>
      <c r="H261" s="11" t="s">
        <v>285</v>
      </c>
      <c r="I261" s="11" t="s">
        <v>48</v>
      </c>
      <c r="J261" s="11" t="s">
        <v>505</v>
      </c>
      <c r="K261" s="11" t="s">
        <v>50</v>
      </c>
      <c r="L261" s="11" t="s">
        <v>50</v>
      </c>
      <c r="M261" s="11" t="s">
        <v>44</v>
      </c>
      <c r="N261" s="13">
        <v>2430</v>
      </c>
      <c r="O261" s="13">
        <f t="shared" si="8"/>
        <v>2187</v>
      </c>
      <c r="P261" s="14">
        <f t="shared" si="9"/>
        <v>9.9999999999999978E-2</v>
      </c>
    </row>
    <row r="262" spans="2:16" x14ac:dyDescent="0.2">
      <c r="B262" s="11" t="s">
        <v>506</v>
      </c>
      <c r="C262" s="11" t="s">
        <v>37</v>
      </c>
      <c r="D262" s="11" t="s">
        <v>507</v>
      </c>
      <c r="E262" s="12">
        <v>41885</v>
      </c>
      <c r="F262" s="12">
        <v>2958465</v>
      </c>
      <c r="G262" s="11" t="s">
        <v>39</v>
      </c>
      <c r="H262" s="11" t="s">
        <v>285</v>
      </c>
      <c r="I262" s="11" t="s">
        <v>48</v>
      </c>
      <c r="J262" s="11" t="s">
        <v>508</v>
      </c>
      <c r="K262" s="11" t="s">
        <v>50</v>
      </c>
      <c r="L262" s="11" t="s">
        <v>50</v>
      </c>
      <c r="M262" s="11" t="s">
        <v>44</v>
      </c>
      <c r="N262" s="13">
        <v>4050</v>
      </c>
      <c r="O262" s="13">
        <f t="shared" si="8"/>
        <v>3645</v>
      </c>
      <c r="P262" s="14">
        <f t="shared" si="9"/>
        <v>9.9999999999999978E-2</v>
      </c>
    </row>
    <row r="263" spans="2:16" x14ac:dyDescent="0.2">
      <c r="B263" s="11" t="s">
        <v>509</v>
      </c>
      <c r="C263" s="11" t="s">
        <v>37</v>
      </c>
      <c r="D263" s="11" t="s">
        <v>357</v>
      </c>
      <c r="E263" s="12">
        <v>41277</v>
      </c>
      <c r="F263" s="12">
        <v>2958465</v>
      </c>
      <c r="G263" s="11" t="s">
        <v>39</v>
      </c>
      <c r="H263" s="11" t="s">
        <v>285</v>
      </c>
      <c r="I263" s="11" t="s">
        <v>48</v>
      </c>
      <c r="J263" s="11" t="s">
        <v>510</v>
      </c>
      <c r="K263" s="11" t="s">
        <v>50</v>
      </c>
      <c r="L263" s="11" t="s">
        <v>50</v>
      </c>
      <c r="M263" s="11" t="s">
        <v>44</v>
      </c>
      <c r="N263" s="13">
        <v>1238</v>
      </c>
      <c r="O263" s="13">
        <f t="shared" si="8"/>
        <v>1114.2</v>
      </c>
      <c r="P263" s="14">
        <f t="shared" si="9"/>
        <v>9.9999999999999978E-2</v>
      </c>
    </row>
    <row r="264" spans="2:16" x14ac:dyDescent="0.2">
      <c r="B264" s="11" t="s">
        <v>511</v>
      </c>
      <c r="C264" s="11" t="s">
        <v>37</v>
      </c>
      <c r="D264" s="11" t="s">
        <v>360</v>
      </c>
      <c r="E264" s="12">
        <v>41277</v>
      </c>
      <c r="F264" s="12">
        <v>2958465</v>
      </c>
      <c r="G264" s="11" t="s">
        <v>39</v>
      </c>
      <c r="H264" s="11" t="s">
        <v>285</v>
      </c>
      <c r="I264" s="11" t="s">
        <v>48</v>
      </c>
      <c r="J264" s="11" t="s">
        <v>512</v>
      </c>
      <c r="K264" s="11" t="s">
        <v>50</v>
      </c>
      <c r="L264" s="11" t="s">
        <v>50</v>
      </c>
      <c r="M264" s="11" t="s">
        <v>44</v>
      </c>
      <c r="N264" s="13">
        <v>3343</v>
      </c>
      <c r="O264" s="13">
        <f t="shared" si="8"/>
        <v>3008.7</v>
      </c>
      <c r="P264" s="14">
        <f t="shared" si="9"/>
        <v>0.10000000000000009</v>
      </c>
    </row>
    <row r="265" spans="2:16" x14ac:dyDescent="0.2">
      <c r="B265" s="11" t="s">
        <v>513</v>
      </c>
      <c r="C265" s="11" t="s">
        <v>37</v>
      </c>
      <c r="D265" s="11" t="s">
        <v>514</v>
      </c>
      <c r="E265" s="12">
        <v>41885</v>
      </c>
      <c r="F265" s="12">
        <v>2958465</v>
      </c>
      <c r="G265" s="11" t="s">
        <v>39</v>
      </c>
      <c r="H265" s="11" t="s">
        <v>285</v>
      </c>
      <c r="I265" s="11" t="s">
        <v>48</v>
      </c>
      <c r="J265" s="11" t="s">
        <v>515</v>
      </c>
      <c r="K265" s="11" t="s">
        <v>50</v>
      </c>
      <c r="L265" s="11" t="s">
        <v>50</v>
      </c>
      <c r="M265" s="11" t="s">
        <v>44</v>
      </c>
      <c r="N265" s="13">
        <v>5572</v>
      </c>
      <c r="O265" s="13">
        <f t="shared" si="8"/>
        <v>5014.8</v>
      </c>
      <c r="P265" s="14">
        <f t="shared" si="9"/>
        <v>9.9999999999999978E-2</v>
      </c>
    </row>
    <row r="266" spans="2:16" x14ac:dyDescent="0.2">
      <c r="B266" s="11" t="s">
        <v>516</v>
      </c>
      <c r="C266" s="11" t="s">
        <v>37</v>
      </c>
      <c r="D266" s="11" t="s">
        <v>332</v>
      </c>
      <c r="E266" s="12">
        <v>42257</v>
      </c>
      <c r="F266" s="12">
        <v>2958465</v>
      </c>
      <c r="G266" s="11" t="s">
        <v>39</v>
      </c>
      <c r="H266" s="11" t="s">
        <v>517</v>
      </c>
      <c r="I266" s="11" t="s">
        <v>93</v>
      </c>
      <c r="J266" s="11" t="s">
        <v>4356</v>
      </c>
      <c r="K266" s="11" t="s">
        <v>50</v>
      </c>
      <c r="L266" s="11" t="s">
        <v>50</v>
      </c>
      <c r="M266" s="11" t="s">
        <v>44</v>
      </c>
      <c r="N266" s="13">
        <v>39</v>
      </c>
      <c r="O266" s="13">
        <f t="shared" si="8"/>
        <v>35.1</v>
      </c>
      <c r="P266" s="14">
        <f t="shared" si="9"/>
        <v>9.9999999999999978E-2</v>
      </c>
    </row>
    <row r="267" spans="2:16" x14ac:dyDescent="0.2">
      <c r="B267" s="11" t="s">
        <v>518</v>
      </c>
      <c r="C267" s="11" t="s">
        <v>37</v>
      </c>
      <c r="D267" s="11" t="s">
        <v>4278</v>
      </c>
      <c r="E267" s="12">
        <v>42257</v>
      </c>
      <c r="F267" s="12">
        <v>2958465</v>
      </c>
      <c r="G267" s="11" t="s">
        <v>39</v>
      </c>
      <c r="H267" s="11" t="s">
        <v>517</v>
      </c>
      <c r="I267" s="11" t="s">
        <v>93</v>
      </c>
      <c r="J267" s="11" t="s">
        <v>4357</v>
      </c>
      <c r="K267" s="11" t="s">
        <v>50</v>
      </c>
      <c r="L267" s="11" t="s">
        <v>50</v>
      </c>
      <c r="M267" s="11" t="s">
        <v>44</v>
      </c>
      <c r="N267" s="13">
        <v>82</v>
      </c>
      <c r="O267" s="13">
        <f t="shared" si="8"/>
        <v>73.8</v>
      </c>
      <c r="P267" s="14">
        <f t="shared" si="9"/>
        <v>0.10000000000000009</v>
      </c>
    </row>
    <row r="268" spans="2:16" x14ac:dyDescent="0.2">
      <c r="B268" s="11" t="s">
        <v>519</v>
      </c>
      <c r="C268" s="11" t="s">
        <v>37</v>
      </c>
      <c r="D268" s="11" t="s">
        <v>340</v>
      </c>
      <c r="E268" s="12">
        <v>42257</v>
      </c>
      <c r="F268" s="12">
        <v>2958465</v>
      </c>
      <c r="G268" s="11" t="s">
        <v>39</v>
      </c>
      <c r="H268" s="11" t="s">
        <v>517</v>
      </c>
      <c r="I268" s="11" t="s">
        <v>93</v>
      </c>
      <c r="J268" s="11" t="s">
        <v>4358</v>
      </c>
      <c r="K268" s="11" t="s">
        <v>50</v>
      </c>
      <c r="L268" s="11" t="s">
        <v>50</v>
      </c>
      <c r="M268" s="11" t="s">
        <v>44</v>
      </c>
      <c r="N268" s="13">
        <v>49</v>
      </c>
      <c r="O268" s="13">
        <f t="shared" si="8"/>
        <v>44.1</v>
      </c>
      <c r="P268" s="14">
        <f t="shared" si="9"/>
        <v>9.9999999999999978E-2</v>
      </c>
    </row>
    <row r="269" spans="2:16" x14ac:dyDescent="0.2">
      <c r="B269" s="11" t="s">
        <v>520</v>
      </c>
      <c r="C269" s="11" t="s">
        <v>37</v>
      </c>
      <c r="D269" s="11" t="s">
        <v>343</v>
      </c>
      <c r="E269" s="12">
        <v>42257</v>
      </c>
      <c r="F269" s="12">
        <v>2958465</v>
      </c>
      <c r="G269" s="11" t="s">
        <v>39</v>
      </c>
      <c r="H269" s="11" t="s">
        <v>517</v>
      </c>
      <c r="I269" s="11" t="s">
        <v>93</v>
      </c>
      <c r="J269" s="11" t="s">
        <v>4359</v>
      </c>
      <c r="K269" s="11" t="s">
        <v>50</v>
      </c>
      <c r="L269" s="11" t="s">
        <v>50</v>
      </c>
      <c r="M269" s="11" t="s">
        <v>44</v>
      </c>
      <c r="N269" s="13">
        <v>103</v>
      </c>
      <c r="O269" s="13">
        <f t="shared" si="8"/>
        <v>92.7</v>
      </c>
      <c r="P269" s="14">
        <f t="shared" si="9"/>
        <v>9.9999999999999978E-2</v>
      </c>
    </row>
    <row r="270" spans="2:16" x14ac:dyDescent="0.2">
      <c r="B270" s="11" t="s">
        <v>521</v>
      </c>
      <c r="C270" s="11" t="s">
        <v>37</v>
      </c>
      <c r="D270" s="11" t="s">
        <v>346</v>
      </c>
      <c r="E270" s="12">
        <v>42257</v>
      </c>
      <c r="F270" s="12">
        <v>2958465</v>
      </c>
      <c r="G270" s="11" t="s">
        <v>39</v>
      </c>
      <c r="H270" s="11" t="s">
        <v>517</v>
      </c>
      <c r="I270" s="11" t="s">
        <v>93</v>
      </c>
      <c r="J270" s="11" t="s">
        <v>4360</v>
      </c>
      <c r="K270" s="11" t="s">
        <v>50</v>
      </c>
      <c r="L270" s="11" t="s">
        <v>50</v>
      </c>
      <c r="M270" s="11" t="s">
        <v>44</v>
      </c>
      <c r="N270" s="13">
        <v>74</v>
      </c>
      <c r="O270" s="13">
        <f t="shared" si="8"/>
        <v>66.599999999999994</v>
      </c>
      <c r="P270" s="14">
        <f t="shared" si="9"/>
        <v>0.10000000000000009</v>
      </c>
    </row>
    <row r="271" spans="2:16" x14ac:dyDescent="0.2">
      <c r="B271" s="11" t="s">
        <v>522</v>
      </c>
      <c r="C271" s="11" t="s">
        <v>37</v>
      </c>
      <c r="D271" s="11" t="s">
        <v>349</v>
      </c>
      <c r="E271" s="12">
        <v>42257</v>
      </c>
      <c r="F271" s="12">
        <v>2958465</v>
      </c>
      <c r="G271" s="11" t="s">
        <v>39</v>
      </c>
      <c r="H271" s="11" t="s">
        <v>517</v>
      </c>
      <c r="I271" s="11" t="s">
        <v>93</v>
      </c>
      <c r="J271" s="11" t="s">
        <v>4361</v>
      </c>
      <c r="K271" s="11" t="s">
        <v>50</v>
      </c>
      <c r="L271" s="11" t="s">
        <v>50</v>
      </c>
      <c r="M271" s="11" t="s">
        <v>44</v>
      </c>
      <c r="N271" s="13">
        <v>154</v>
      </c>
      <c r="O271" s="13">
        <f t="shared" si="8"/>
        <v>138.6</v>
      </c>
      <c r="P271" s="14">
        <f t="shared" si="9"/>
        <v>0.10000000000000009</v>
      </c>
    </row>
    <row r="272" spans="2:16" x14ac:dyDescent="0.2">
      <c r="B272" s="11" t="s">
        <v>523</v>
      </c>
      <c r="C272" s="11" t="s">
        <v>37</v>
      </c>
      <c r="D272" s="11" t="s">
        <v>328</v>
      </c>
      <c r="E272" s="12">
        <v>42257</v>
      </c>
      <c r="F272" s="12">
        <v>2958465</v>
      </c>
      <c r="G272" s="11" t="s">
        <v>39</v>
      </c>
      <c r="H272" s="11" t="s">
        <v>517</v>
      </c>
      <c r="I272" s="11" t="s">
        <v>93</v>
      </c>
      <c r="J272" s="11" t="s">
        <v>4362</v>
      </c>
      <c r="K272" s="11" t="s">
        <v>50</v>
      </c>
      <c r="L272" s="11" t="s">
        <v>50</v>
      </c>
      <c r="M272" s="11" t="s">
        <v>44</v>
      </c>
      <c r="N272" s="13">
        <v>86</v>
      </c>
      <c r="O272" s="13">
        <f t="shared" si="8"/>
        <v>77.400000000000006</v>
      </c>
      <c r="P272" s="14">
        <f t="shared" si="9"/>
        <v>9.9999999999999978E-2</v>
      </c>
    </row>
    <row r="273" spans="2:16" x14ac:dyDescent="0.2">
      <c r="B273" s="11" t="s">
        <v>524</v>
      </c>
      <c r="C273" s="11" t="s">
        <v>37</v>
      </c>
      <c r="D273" s="11" t="s">
        <v>354</v>
      </c>
      <c r="E273" s="12">
        <v>42257</v>
      </c>
      <c r="F273" s="12">
        <v>2958465</v>
      </c>
      <c r="G273" s="11" t="s">
        <v>39</v>
      </c>
      <c r="H273" s="11" t="s">
        <v>517</v>
      </c>
      <c r="I273" s="11" t="s">
        <v>93</v>
      </c>
      <c r="J273" s="11" t="s">
        <v>4363</v>
      </c>
      <c r="K273" s="11" t="s">
        <v>50</v>
      </c>
      <c r="L273" s="11" t="s">
        <v>50</v>
      </c>
      <c r="M273" s="11" t="s">
        <v>44</v>
      </c>
      <c r="N273" s="13">
        <v>180</v>
      </c>
      <c r="O273" s="13">
        <f t="shared" si="8"/>
        <v>162</v>
      </c>
      <c r="P273" s="14">
        <f t="shared" si="9"/>
        <v>9.9999999999999978E-2</v>
      </c>
    </row>
    <row r="274" spans="2:16" x14ac:dyDescent="0.2">
      <c r="B274" s="11" t="s">
        <v>525</v>
      </c>
      <c r="C274" s="11" t="s">
        <v>37</v>
      </c>
      <c r="D274" s="11" t="s">
        <v>357</v>
      </c>
      <c r="E274" s="12">
        <v>42257</v>
      </c>
      <c r="F274" s="12">
        <v>2958465</v>
      </c>
      <c r="G274" s="11" t="s">
        <v>39</v>
      </c>
      <c r="H274" s="11" t="s">
        <v>517</v>
      </c>
      <c r="I274" s="11" t="s">
        <v>93</v>
      </c>
      <c r="J274" s="11" t="s">
        <v>4364</v>
      </c>
      <c r="K274" s="11" t="s">
        <v>50</v>
      </c>
      <c r="L274" s="11" t="s">
        <v>50</v>
      </c>
      <c r="M274" s="11" t="s">
        <v>44</v>
      </c>
      <c r="N274" s="13">
        <v>103</v>
      </c>
      <c r="O274" s="13">
        <f t="shared" si="8"/>
        <v>92.7</v>
      </c>
      <c r="P274" s="14">
        <f t="shared" si="9"/>
        <v>9.9999999999999978E-2</v>
      </c>
    </row>
    <row r="275" spans="2:16" x14ac:dyDescent="0.2">
      <c r="B275" s="11" t="s">
        <v>526</v>
      </c>
      <c r="C275" s="11" t="s">
        <v>37</v>
      </c>
      <c r="D275" s="11" t="s">
        <v>360</v>
      </c>
      <c r="E275" s="12">
        <v>42257</v>
      </c>
      <c r="F275" s="12">
        <v>2958465</v>
      </c>
      <c r="G275" s="11" t="s">
        <v>39</v>
      </c>
      <c r="H275" s="11" t="s">
        <v>517</v>
      </c>
      <c r="I275" s="11" t="s">
        <v>93</v>
      </c>
      <c r="J275" s="11" t="s">
        <v>4365</v>
      </c>
      <c r="K275" s="11" t="s">
        <v>50</v>
      </c>
      <c r="L275" s="11" t="s">
        <v>50</v>
      </c>
      <c r="M275" s="11" t="s">
        <v>44</v>
      </c>
      <c r="N275" s="13">
        <v>216</v>
      </c>
      <c r="O275" s="13">
        <f t="shared" si="8"/>
        <v>194.4</v>
      </c>
      <c r="P275" s="14">
        <f t="shared" si="9"/>
        <v>9.9999999999999978E-2</v>
      </c>
    </row>
    <row r="276" spans="2:16" x14ac:dyDescent="0.2">
      <c r="B276" s="11" t="s">
        <v>527</v>
      </c>
      <c r="C276" s="11" t="s">
        <v>37</v>
      </c>
      <c r="D276" s="11" t="s">
        <v>332</v>
      </c>
      <c r="E276" s="12">
        <v>42257</v>
      </c>
      <c r="F276" s="12">
        <v>2958465</v>
      </c>
      <c r="G276" s="11" t="s">
        <v>39</v>
      </c>
      <c r="H276" s="11" t="s">
        <v>517</v>
      </c>
      <c r="I276" s="11" t="s">
        <v>93</v>
      </c>
      <c r="J276" s="11" t="s">
        <v>4366</v>
      </c>
      <c r="K276" s="11" t="s">
        <v>50</v>
      </c>
      <c r="L276" s="11" t="s">
        <v>50</v>
      </c>
      <c r="M276" s="11" t="s">
        <v>44</v>
      </c>
      <c r="N276" s="13">
        <v>89</v>
      </c>
      <c r="O276" s="13">
        <f t="shared" si="8"/>
        <v>80.099999999999994</v>
      </c>
      <c r="P276" s="14">
        <f t="shared" si="9"/>
        <v>0.10000000000000009</v>
      </c>
    </row>
    <row r="277" spans="2:16" x14ac:dyDescent="0.2">
      <c r="B277" s="11" t="s">
        <v>528</v>
      </c>
      <c r="C277" s="11" t="s">
        <v>37</v>
      </c>
      <c r="D277" s="11" t="s">
        <v>337</v>
      </c>
      <c r="E277" s="12">
        <v>42257</v>
      </c>
      <c r="F277" s="12">
        <v>2958465</v>
      </c>
      <c r="G277" s="11" t="s">
        <v>39</v>
      </c>
      <c r="H277" s="11" t="s">
        <v>517</v>
      </c>
      <c r="I277" s="11" t="s">
        <v>93</v>
      </c>
      <c r="J277" s="11" t="s">
        <v>4367</v>
      </c>
      <c r="K277" s="11" t="s">
        <v>50</v>
      </c>
      <c r="L277" s="11" t="s">
        <v>50</v>
      </c>
      <c r="M277" s="11" t="s">
        <v>44</v>
      </c>
      <c r="N277" s="13">
        <v>187</v>
      </c>
      <c r="O277" s="13">
        <f t="shared" si="8"/>
        <v>168.3</v>
      </c>
      <c r="P277" s="14">
        <f t="shared" si="9"/>
        <v>9.9999999999999978E-2</v>
      </c>
    </row>
    <row r="278" spans="2:16" x14ac:dyDescent="0.2">
      <c r="B278" s="11" t="s">
        <v>529</v>
      </c>
      <c r="C278" s="11" t="s">
        <v>37</v>
      </c>
      <c r="D278" s="11" t="s">
        <v>340</v>
      </c>
      <c r="E278" s="12">
        <v>42257</v>
      </c>
      <c r="F278" s="12">
        <v>2958465</v>
      </c>
      <c r="G278" s="11" t="s">
        <v>39</v>
      </c>
      <c r="H278" s="11" t="s">
        <v>517</v>
      </c>
      <c r="I278" s="11" t="s">
        <v>93</v>
      </c>
      <c r="J278" s="11" t="s">
        <v>4368</v>
      </c>
      <c r="K278" s="11" t="s">
        <v>50</v>
      </c>
      <c r="L278" s="11" t="s">
        <v>50</v>
      </c>
      <c r="M278" s="11" t="s">
        <v>44</v>
      </c>
      <c r="N278" s="13">
        <v>99</v>
      </c>
      <c r="O278" s="13">
        <f t="shared" si="8"/>
        <v>89.1</v>
      </c>
      <c r="P278" s="14">
        <f t="shared" si="9"/>
        <v>0.10000000000000009</v>
      </c>
    </row>
    <row r="279" spans="2:16" x14ac:dyDescent="0.2">
      <c r="B279" s="11" t="s">
        <v>530</v>
      </c>
      <c r="C279" s="11" t="s">
        <v>37</v>
      </c>
      <c r="D279" s="11" t="s">
        <v>343</v>
      </c>
      <c r="E279" s="12">
        <v>42257</v>
      </c>
      <c r="F279" s="12">
        <v>2958465</v>
      </c>
      <c r="G279" s="11" t="s">
        <v>39</v>
      </c>
      <c r="H279" s="11" t="s">
        <v>517</v>
      </c>
      <c r="I279" s="11" t="s">
        <v>93</v>
      </c>
      <c r="J279" s="11" t="s">
        <v>4369</v>
      </c>
      <c r="K279" s="11" t="s">
        <v>50</v>
      </c>
      <c r="L279" s="11" t="s">
        <v>50</v>
      </c>
      <c r="M279" s="11" t="s">
        <v>44</v>
      </c>
      <c r="N279" s="13">
        <v>208</v>
      </c>
      <c r="O279" s="13">
        <f t="shared" si="8"/>
        <v>187.2</v>
      </c>
      <c r="P279" s="14">
        <f t="shared" si="9"/>
        <v>0.10000000000000009</v>
      </c>
    </row>
    <row r="280" spans="2:16" x14ac:dyDescent="0.2">
      <c r="B280" s="11" t="s">
        <v>531</v>
      </c>
      <c r="C280" s="11" t="s">
        <v>37</v>
      </c>
      <c r="D280" s="11" t="s">
        <v>346</v>
      </c>
      <c r="E280" s="12">
        <v>42257</v>
      </c>
      <c r="F280" s="12">
        <v>2958465</v>
      </c>
      <c r="G280" s="11" t="s">
        <v>39</v>
      </c>
      <c r="H280" s="11" t="s">
        <v>517</v>
      </c>
      <c r="I280" s="11" t="s">
        <v>93</v>
      </c>
      <c r="J280" s="11" t="s">
        <v>4370</v>
      </c>
      <c r="K280" s="11" t="s">
        <v>50</v>
      </c>
      <c r="L280" s="11" t="s">
        <v>50</v>
      </c>
      <c r="M280" s="11" t="s">
        <v>44</v>
      </c>
      <c r="N280" s="13">
        <v>149</v>
      </c>
      <c r="O280" s="13">
        <f t="shared" si="8"/>
        <v>134.1</v>
      </c>
      <c r="P280" s="14">
        <f t="shared" si="9"/>
        <v>0.10000000000000009</v>
      </c>
    </row>
    <row r="281" spans="2:16" x14ac:dyDescent="0.2">
      <c r="B281" s="11" t="s">
        <v>532</v>
      </c>
      <c r="C281" s="11" t="s">
        <v>37</v>
      </c>
      <c r="D281" s="11" t="s">
        <v>349</v>
      </c>
      <c r="E281" s="12">
        <v>42257</v>
      </c>
      <c r="F281" s="12">
        <v>2958465</v>
      </c>
      <c r="G281" s="11" t="s">
        <v>39</v>
      </c>
      <c r="H281" s="11" t="s">
        <v>517</v>
      </c>
      <c r="I281" s="11" t="s">
        <v>93</v>
      </c>
      <c r="J281" s="11" t="s">
        <v>4371</v>
      </c>
      <c r="K281" s="11" t="s">
        <v>50</v>
      </c>
      <c r="L281" s="11" t="s">
        <v>50</v>
      </c>
      <c r="M281" s="11" t="s">
        <v>44</v>
      </c>
      <c r="N281" s="13">
        <v>312</v>
      </c>
      <c r="O281" s="13">
        <f t="shared" si="8"/>
        <v>280.8</v>
      </c>
      <c r="P281" s="14">
        <f t="shared" si="9"/>
        <v>9.9999999999999978E-2</v>
      </c>
    </row>
    <row r="282" spans="2:16" x14ac:dyDescent="0.2">
      <c r="B282" s="11" t="s">
        <v>533</v>
      </c>
      <c r="C282" s="11" t="s">
        <v>37</v>
      </c>
      <c r="D282" s="11" t="s">
        <v>328</v>
      </c>
      <c r="E282" s="12">
        <v>42257</v>
      </c>
      <c r="F282" s="12">
        <v>2958465</v>
      </c>
      <c r="G282" s="11" t="s">
        <v>39</v>
      </c>
      <c r="H282" s="11" t="s">
        <v>517</v>
      </c>
      <c r="I282" s="11" t="s">
        <v>93</v>
      </c>
      <c r="J282" s="11" t="s">
        <v>4372</v>
      </c>
      <c r="K282" s="11" t="s">
        <v>50</v>
      </c>
      <c r="L282" s="11" t="s">
        <v>50</v>
      </c>
      <c r="M282" s="11" t="s">
        <v>44</v>
      </c>
      <c r="N282" s="13">
        <v>173</v>
      </c>
      <c r="O282" s="13">
        <f t="shared" si="8"/>
        <v>155.69999999999999</v>
      </c>
      <c r="P282" s="14">
        <f t="shared" si="9"/>
        <v>0.10000000000000009</v>
      </c>
    </row>
    <row r="283" spans="2:16" x14ac:dyDescent="0.2">
      <c r="B283" s="11" t="s">
        <v>534</v>
      </c>
      <c r="C283" s="11" t="s">
        <v>37</v>
      </c>
      <c r="D283" s="11" t="s">
        <v>354</v>
      </c>
      <c r="E283" s="12">
        <v>42257</v>
      </c>
      <c r="F283" s="12">
        <v>2958465</v>
      </c>
      <c r="G283" s="11" t="s">
        <v>39</v>
      </c>
      <c r="H283" s="11" t="s">
        <v>517</v>
      </c>
      <c r="I283" s="11" t="s">
        <v>93</v>
      </c>
      <c r="J283" s="11" t="s">
        <v>4373</v>
      </c>
      <c r="K283" s="11" t="s">
        <v>50</v>
      </c>
      <c r="L283" s="11" t="s">
        <v>50</v>
      </c>
      <c r="M283" s="11" t="s">
        <v>44</v>
      </c>
      <c r="N283" s="13">
        <v>364</v>
      </c>
      <c r="O283" s="13">
        <f t="shared" si="8"/>
        <v>327.60000000000002</v>
      </c>
      <c r="P283" s="14">
        <f t="shared" si="9"/>
        <v>9.9999999999999978E-2</v>
      </c>
    </row>
    <row r="284" spans="2:16" x14ac:dyDescent="0.2">
      <c r="B284" s="11" t="s">
        <v>535</v>
      </c>
      <c r="C284" s="11" t="s">
        <v>37</v>
      </c>
      <c r="D284" s="11" t="s">
        <v>357</v>
      </c>
      <c r="E284" s="12">
        <v>42257</v>
      </c>
      <c r="F284" s="12">
        <v>2958465</v>
      </c>
      <c r="G284" s="11" t="s">
        <v>39</v>
      </c>
      <c r="H284" s="11" t="s">
        <v>517</v>
      </c>
      <c r="I284" s="11" t="s">
        <v>93</v>
      </c>
      <c r="J284" s="11" t="s">
        <v>4374</v>
      </c>
      <c r="K284" s="11" t="s">
        <v>50</v>
      </c>
      <c r="L284" s="11" t="s">
        <v>50</v>
      </c>
      <c r="M284" s="11" t="s">
        <v>44</v>
      </c>
      <c r="N284" s="13">
        <v>208</v>
      </c>
      <c r="O284" s="13">
        <f t="shared" si="8"/>
        <v>187.2</v>
      </c>
      <c r="P284" s="14">
        <f t="shared" si="9"/>
        <v>0.10000000000000009</v>
      </c>
    </row>
    <row r="285" spans="2:16" x14ac:dyDescent="0.2">
      <c r="B285" s="11" t="s">
        <v>536</v>
      </c>
      <c r="C285" s="11" t="s">
        <v>37</v>
      </c>
      <c r="D285" s="11" t="s">
        <v>360</v>
      </c>
      <c r="E285" s="12">
        <v>42257</v>
      </c>
      <c r="F285" s="12">
        <v>2958465</v>
      </c>
      <c r="G285" s="11" t="s">
        <v>39</v>
      </c>
      <c r="H285" s="11" t="s">
        <v>517</v>
      </c>
      <c r="I285" s="11" t="s">
        <v>93</v>
      </c>
      <c r="J285" s="11" t="s">
        <v>4375</v>
      </c>
      <c r="K285" s="11" t="s">
        <v>50</v>
      </c>
      <c r="L285" s="11" t="s">
        <v>50</v>
      </c>
      <c r="M285" s="11" t="s">
        <v>44</v>
      </c>
      <c r="N285" s="13">
        <v>437</v>
      </c>
      <c r="O285" s="13">
        <f t="shared" si="8"/>
        <v>393.3</v>
      </c>
      <c r="P285" s="14">
        <f t="shared" si="9"/>
        <v>9.9999999999999978E-2</v>
      </c>
    </row>
    <row r="286" spans="2:16" x14ac:dyDescent="0.2">
      <c r="B286" s="11" t="s">
        <v>537</v>
      </c>
      <c r="C286" s="11" t="s">
        <v>37</v>
      </c>
      <c r="D286" s="11" t="s">
        <v>332</v>
      </c>
      <c r="E286" s="12">
        <v>41277</v>
      </c>
      <c r="F286" s="12">
        <v>2958465</v>
      </c>
      <c r="G286" s="11" t="s">
        <v>39</v>
      </c>
      <c r="H286" s="11" t="s">
        <v>285</v>
      </c>
      <c r="I286" s="11" t="s">
        <v>48</v>
      </c>
      <c r="J286" s="11" t="s">
        <v>4376</v>
      </c>
      <c r="K286" s="11" t="s">
        <v>50</v>
      </c>
      <c r="L286" s="11" t="s">
        <v>50</v>
      </c>
      <c r="M286" s="11" t="s">
        <v>44</v>
      </c>
      <c r="N286" s="13">
        <v>80</v>
      </c>
      <c r="O286" s="13">
        <f t="shared" si="8"/>
        <v>72</v>
      </c>
      <c r="P286" s="14">
        <f t="shared" si="9"/>
        <v>9.9999999999999978E-2</v>
      </c>
    </row>
    <row r="287" spans="2:16" x14ac:dyDescent="0.2">
      <c r="B287" s="11" t="s">
        <v>538</v>
      </c>
      <c r="C287" s="11" t="s">
        <v>37</v>
      </c>
      <c r="D287" s="11" t="s">
        <v>337</v>
      </c>
      <c r="E287" s="12">
        <v>41277</v>
      </c>
      <c r="F287" s="12">
        <v>2958465</v>
      </c>
      <c r="G287" s="11" t="s">
        <v>39</v>
      </c>
      <c r="H287" s="11" t="s">
        <v>285</v>
      </c>
      <c r="I287" s="11" t="s">
        <v>48</v>
      </c>
      <c r="J287" s="11" t="s">
        <v>4377</v>
      </c>
      <c r="K287" s="11" t="s">
        <v>50</v>
      </c>
      <c r="L287" s="11" t="s">
        <v>50</v>
      </c>
      <c r="M287" s="11" t="s">
        <v>44</v>
      </c>
      <c r="N287" s="13">
        <v>216</v>
      </c>
      <c r="O287" s="13">
        <f t="shared" si="8"/>
        <v>194.4</v>
      </c>
      <c r="P287" s="14">
        <f t="shared" si="9"/>
        <v>9.9999999999999978E-2</v>
      </c>
    </row>
    <row r="288" spans="2:16" x14ac:dyDescent="0.2">
      <c r="B288" s="11" t="s">
        <v>539</v>
      </c>
      <c r="C288" s="11" t="s">
        <v>37</v>
      </c>
      <c r="D288" s="11" t="s">
        <v>340</v>
      </c>
      <c r="E288" s="12">
        <v>41277</v>
      </c>
      <c r="F288" s="12">
        <v>2958465</v>
      </c>
      <c r="G288" s="11" t="s">
        <v>39</v>
      </c>
      <c r="H288" s="11" t="s">
        <v>285</v>
      </c>
      <c r="I288" s="11" t="s">
        <v>48</v>
      </c>
      <c r="J288" s="11" t="s">
        <v>4378</v>
      </c>
      <c r="K288" s="11" t="s">
        <v>50</v>
      </c>
      <c r="L288" s="11" t="s">
        <v>50</v>
      </c>
      <c r="M288" s="11" t="s">
        <v>44</v>
      </c>
      <c r="N288" s="13">
        <v>160</v>
      </c>
      <c r="O288" s="13">
        <f t="shared" si="8"/>
        <v>144</v>
      </c>
      <c r="P288" s="14">
        <f t="shared" si="9"/>
        <v>9.9999999999999978E-2</v>
      </c>
    </row>
    <row r="289" spans="2:16" x14ac:dyDescent="0.2">
      <c r="B289" s="11" t="s">
        <v>540</v>
      </c>
      <c r="C289" s="11" t="s">
        <v>37</v>
      </c>
      <c r="D289" s="11" t="s">
        <v>343</v>
      </c>
      <c r="E289" s="12">
        <v>41277</v>
      </c>
      <c r="F289" s="12">
        <v>2958465</v>
      </c>
      <c r="G289" s="11" t="s">
        <v>39</v>
      </c>
      <c r="H289" s="11" t="s">
        <v>285</v>
      </c>
      <c r="I289" s="11" t="s">
        <v>48</v>
      </c>
      <c r="J289" s="11" t="s">
        <v>4379</v>
      </c>
      <c r="K289" s="11" t="s">
        <v>50</v>
      </c>
      <c r="L289" s="11" t="s">
        <v>50</v>
      </c>
      <c r="M289" s="11" t="s">
        <v>44</v>
      </c>
      <c r="N289" s="13">
        <v>432</v>
      </c>
      <c r="O289" s="13">
        <f t="shared" si="8"/>
        <v>388.8</v>
      </c>
      <c r="P289" s="14">
        <f t="shared" si="9"/>
        <v>9.9999999999999978E-2</v>
      </c>
    </row>
    <row r="290" spans="2:16" x14ac:dyDescent="0.2">
      <c r="B290" s="11" t="s">
        <v>541</v>
      </c>
      <c r="C290" s="11" t="s">
        <v>37</v>
      </c>
      <c r="D290" s="11" t="s">
        <v>346</v>
      </c>
      <c r="E290" s="12">
        <v>41277</v>
      </c>
      <c r="F290" s="12">
        <v>2958465</v>
      </c>
      <c r="G290" s="11" t="s">
        <v>39</v>
      </c>
      <c r="H290" s="11" t="s">
        <v>285</v>
      </c>
      <c r="I290" s="11" t="s">
        <v>48</v>
      </c>
      <c r="J290" s="11" t="s">
        <v>4380</v>
      </c>
      <c r="K290" s="11" t="s">
        <v>50</v>
      </c>
      <c r="L290" s="11" t="s">
        <v>50</v>
      </c>
      <c r="M290" s="11" t="s">
        <v>44</v>
      </c>
      <c r="N290" s="13">
        <v>238</v>
      </c>
      <c r="O290" s="13">
        <f t="shared" si="8"/>
        <v>214.2</v>
      </c>
      <c r="P290" s="14">
        <f t="shared" si="9"/>
        <v>0.10000000000000009</v>
      </c>
    </row>
    <row r="291" spans="2:16" x14ac:dyDescent="0.2">
      <c r="B291" s="11" t="s">
        <v>542</v>
      </c>
      <c r="C291" s="11" t="s">
        <v>37</v>
      </c>
      <c r="D291" s="11" t="s">
        <v>349</v>
      </c>
      <c r="E291" s="12">
        <v>41277</v>
      </c>
      <c r="F291" s="12">
        <v>2958465</v>
      </c>
      <c r="G291" s="11" t="s">
        <v>39</v>
      </c>
      <c r="H291" s="11" t="s">
        <v>285</v>
      </c>
      <c r="I291" s="11" t="s">
        <v>48</v>
      </c>
      <c r="J291" s="11" t="s">
        <v>4381</v>
      </c>
      <c r="K291" s="11" t="s">
        <v>50</v>
      </c>
      <c r="L291" s="11" t="s">
        <v>50</v>
      </c>
      <c r="M291" s="11" t="s">
        <v>44</v>
      </c>
      <c r="N291" s="13">
        <v>643</v>
      </c>
      <c r="O291" s="13">
        <f t="shared" si="8"/>
        <v>578.70000000000005</v>
      </c>
      <c r="P291" s="14">
        <f t="shared" si="9"/>
        <v>9.9999999999999978E-2</v>
      </c>
    </row>
    <row r="292" spans="2:16" x14ac:dyDescent="0.2">
      <c r="B292" s="11" t="s">
        <v>543</v>
      </c>
      <c r="C292" s="11" t="s">
        <v>37</v>
      </c>
      <c r="D292" s="11" t="s">
        <v>328</v>
      </c>
      <c r="E292" s="12">
        <v>41277</v>
      </c>
      <c r="F292" s="12">
        <v>2958465</v>
      </c>
      <c r="G292" s="11" t="s">
        <v>39</v>
      </c>
      <c r="H292" s="11" t="s">
        <v>285</v>
      </c>
      <c r="I292" s="11" t="s">
        <v>48</v>
      </c>
      <c r="J292" s="11" t="s">
        <v>4382</v>
      </c>
      <c r="K292" s="11" t="s">
        <v>50</v>
      </c>
      <c r="L292" s="11" t="s">
        <v>50</v>
      </c>
      <c r="M292" s="11" t="s">
        <v>44</v>
      </c>
      <c r="N292" s="13">
        <v>286</v>
      </c>
      <c r="O292" s="13">
        <f t="shared" si="8"/>
        <v>257.39999999999998</v>
      </c>
      <c r="P292" s="14">
        <f t="shared" si="9"/>
        <v>0.10000000000000009</v>
      </c>
    </row>
    <row r="293" spans="2:16" x14ac:dyDescent="0.2">
      <c r="B293" s="11" t="s">
        <v>544</v>
      </c>
      <c r="C293" s="11" t="s">
        <v>37</v>
      </c>
      <c r="D293" s="11" t="s">
        <v>354</v>
      </c>
      <c r="E293" s="12">
        <v>41277</v>
      </c>
      <c r="F293" s="12">
        <v>2958465</v>
      </c>
      <c r="G293" s="11" t="s">
        <v>39</v>
      </c>
      <c r="H293" s="11" t="s">
        <v>285</v>
      </c>
      <c r="I293" s="11" t="s">
        <v>48</v>
      </c>
      <c r="J293" s="11" t="s">
        <v>4383</v>
      </c>
      <c r="K293" s="11" t="s">
        <v>50</v>
      </c>
      <c r="L293" s="11" t="s">
        <v>50</v>
      </c>
      <c r="M293" s="11" t="s">
        <v>44</v>
      </c>
      <c r="N293" s="13">
        <v>772</v>
      </c>
      <c r="O293" s="13">
        <f t="shared" si="8"/>
        <v>694.8</v>
      </c>
      <c r="P293" s="14">
        <f t="shared" si="9"/>
        <v>0.10000000000000009</v>
      </c>
    </row>
    <row r="294" spans="2:16" x14ac:dyDescent="0.2">
      <c r="B294" s="11" t="s">
        <v>545</v>
      </c>
      <c r="C294" s="11" t="s">
        <v>37</v>
      </c>
      <c r="D294" s="11" t="s">
        <v>507</v>
      </c>
      <c r="E294" s="12">
        <v>41885</v>
      </c>
      <c r="F294" s="12">
        <v>2958465</v>
      </c>
      <c r="G294" s="11" t="s">
        <v>39</v>
      </c>
      <c r="H294" s="11" t="s">
        <v>285</v>
      </c>
      <c r="I294" s="11" t="s">
        <v>48</v>
      </c>
      <c r="J294" s="11" t="s">
        <v>4384</v>
      </c>
      <c r="K294" s="11" t="s">
        <v>50</v>
      </c>
      <c r="L294" s="11" t="s">
        <v>50</v>
      </c>
      <c r="M294" s="11" t="s">
        <v>44</v>
      </c>
      <c r="N294" s="13">
        <v>1286</v>
      </c>
      <c r="O294" s="13">
        <f t="shared" si="8"/>
        <v>1157.4000000000001</v>
      </c>
      <c r="P294" s="14">
        <f t="shared" si="9"/>
        <v>9.9999999999999978E-2</v>
      </c>
    </row>
    <row r="295" spans="2:16" x14ac:dyDescent="0.2">
      <c r="B295" s="11" t="s">
        <v>546</v>
      </c>
      <c r="C295" s="11" t="s">
        <v>37</v>
      </c>
      <c r="D295" s="11" t="s">
        <v>357</v>
      </c>
      <c r="E295" s="12">
        <v>41277</v>
      </c>
      <c r="F295" s="12">
        <v>2958465</v>
      </c>
      <c r="G295" s="11" t="s">
        <v>39</v>
      </c>
      <c r="H295" s="11" t="s">
        <v>285</v>
      </c>
      <c r="I295" s="11" t="s">
        <v>48</v>
      </c>
      <c r="J295" s="11" t="s">
        <v>4385</v>
      </c>
      <c r="K295" s="11" t="s">
        <v>50</v>
      </c>
      <c r="L295" s="11" t="s">
        <v>50</v>
      </c>
      <c r="M295" s="11" t="s">
        <v>44</v>
      </c>
      <c r="N295" s="13">
        <v>366</v>
      </c>
      <c r="O295" s="13">
        <f t="shared" si="8"/>
        <v>329.4</v>
      </c>
      <c r="P295" s="14">
        <f t="shared" si="9"/>
        <v>0.10000000000000009</v>
      </c>
    </row>
    <row r="296" spans="2:16" x14ac:dyDescent="0.2">
      <c r="B296" s="11" t="s">
        <v>547</v>
      </c>
      <c r="C296" s="11" t="s">
        <v>37</v>
      </c>
      <c r="D296" s="11" t="s">
        <v>548</v>
      </c>
      <c r="E296" s="12">
        <v>41277</v>
      </c>
      <c r="F296" s="12">
        <v>2958465</v>
      </c>
      <c r="G296" s="11" t="s">
        <v>39</v>
      </c>
      <c r="H296" s="11" t="s">
        <v>285</v>
      </c>
      <c r="I296" s="11" t="s">
        <v>48</v>
      </c>
      <c r="J296" s="11" t="s">
        <v>4386</v>
      </c>
      <c r="K296" s="11" t="s">
        <v>50</v>
      </c>
      <c r="L296" s="11" t="s">
        <v>50</v>
      </c>
      <c r="M296" s="11" t="s">
        <v>44</v>
      </c>
      <c r="N296" s="13">
        <v>988</v>
      </c>
      <c r="O296" s="13">
        <f t="shared" si="8"/>
        <v>889.2</v>
      </c>
      <c r="P296" s="14">
        <f t="shared" si="9"/>
        <v>9.9999999999999978E-2</v>
      </c>
    </row>
    <row r="297" spans="2:16" x14ac:dyDescent="0.2">
      <c r="B297" s="11" t="s">
        <v>549</v>
      </c>
      <c r="C297" s="11" t="s">
        <v>37</v>
      </c>
      <c r="D297" s="11" t="s">
        <v>514</v>
      </c>
      <c r="E297" s="12">
        <v>41885</v>
      </c>
      <c r="F297" s="12">
        <v>2958465</v>
      </c>
      <c r="G297" s="11" t="s">
        <v>39</v>
      </c>
      <c r="H297" s="11" t="s">
        <v>285</v>
      </c>
      <c r="I297" s="11" t="s">
        <v>48</v>
      </c>
      <c r="J297" s="11" t="s">
        <v>4387</v>
      </c>
      <c r="K297" s="11" t="s">
        <v>50</v>
      </c>
      <c r="L297" s="11" t="s">
        <v>50</v>
      </c>
      <c r="M297" s="11" t="s">
        <v>44</v>
      </c>
      <c r="N297" s="13">
        <v>1647</v>
      </c>
      <c r="O297" s="13">
        <f t="shared" si="8"/>
        <v>1482.3</v>
      </c>
      <c r="P297" s="14">
        <f t="shared" si="9"/>
        <v>9.9999999999999978E-2</v>
      </c>
    </row>
    <row r="298" spans="2:16" x14ac:dyDescent="0.2">
      <c r="B298" s="11" t="s">
        <v>550</v>
      </c>
      <c r="C298" s="11" t="s">
        <v>37</v>
      </c>
      <c r="D298" s="11" t="s">
        <v>332</v>
      </c>
      <c r="E298" s="12">
        <v>41277</v>
      </c>
      <c r="F298" s="12">
        <v>2958465</v>
      </c>
      <c r="G298" s="11" t="s">
        <v>39</v>
      </c>
      <c r="H298" s="11" t="s">
        <v>285</v>
      </c>
      <c r="I298" s="11" t="s">
        <v>48</v>
      </c>
      <c r="J298" s="11" t="s">
        <v>551</v>
      </c>
      <c r="K298" s="11" t="s">
        <v>50</v>
      </c>
      <c r="L298" s="11" t="s">
        <v>50</v>
      </c>
      <c r="M298" s="11" t="s">
        <v>44</v>
      </c>
      <c r="N298" s="13">
        <v>133</v>
      </c>
      <c r="O298" s="13">
        <f t="shared" si="8"/>
        <v>119.7</v>
      </c>
      <c r="P298" s="14">
        <f t="shared" si="9"/>
        <v>9.9999999999999978E-2</v>
      </c>
    </row>
    <row r="299" spans="2:16" x14ac:dyDescent="0.2">
      <c r="B299" s="11" t="s">
        <v>552</v>
      </c>
      <c r="C299" s="11" t="s">
        <v>37</v>
      </c>
      <c r="D299" s="11" t="s">
        <v>337</v>
      </c>
      <c r="E299" s="12">
        <v>41277</v>
      </c>
      <c r="F299" s="12">
        <v>2958465</v>
      </c>
      <c r="G299" s="11" t="s">
        <v>39</v>
      </c>
      <c r="H299" s="11" t="s">
        <v>285</v>
      </c>
      <c r="I299" s="11" t="s">
        <v>48</v>
      </c>
      <c r="J299" s="11" t="s">
        <v>553</v>
      </c>
      <c r="K299" s="11" t="s">
        <v>50</v>
      </c>
      <c r="L299" s="11" t="s">
        <v>50</v>
      </c>
      <c r="M299" s="11" t="s">
        <v>44</v>
      </c>
      <c r="N299" s="13">
        <v>358</v>
      </c>
      <c r="O299" s="13">
        <f t="shared" si="8"/>
        <v>322.2</v>
      </c>
      <c r="P299" s="14">
        <f t="shared" si="9"/>
        <v>9.9999999999999978E-2</v>
      </c>
    </row>
    <row r="300" spans="2:16" x14ac:dyDescent="0.2">
      <c r="B300" s="11" t="s">
        <v>554</v>
      </c>
      <c r="C300" s="11" t="s">
        <v>37</v>
      </c>
      <c r="D300" s="11" t="s">
        <v>340</v>
      </c>
      <c r="E300" s="12">
        <v>41277</v>
      </c>
      <c r="F300" s="12">
        <v>2958465</v>
      </c>
      <c r="G300" s="11" t="s">
        <v>39</v>
      </c>
      <c r="H300" s="11" t="s">
        <v>285</v>
      </c>
      <c r="I300" s="11" t="s">
        <v>48</v>
      </c>
      <c r="J300" s="11" t="s">
        <v>555</v>
      </c>
      <c r="K300" s="11" t="s">
        <v>50</v>
      </c>
      <c r="L300" s="11" t="s">
        <v>50</v>
      </c>
      <c r="M300" s="11" t="s">
        <v>44</v>
      </c>
      <c r="N300" s="13">
        <v>265</v>
      </c>
      <c r="O300" s="13">
        <f t="shared" si="8"/>
        <v>238.5</v>
      </c>
      <c r="P300" s="14">
        <f t="shared" si="9"/>
        <v>9.9999999999999978E-2</v>
      </c>
    </row>
    <row r="301" spans="2:16" x14ac:dyDescent="0.2">
      <c r="B301" s="11" t="s">
        <v>556</v>
      </c>
      <c r="C301" s="11" t="s">
        <v>37</v>
      </c>
      <c r="D301" s="11" t="s">
        <v>343</v>
      </c>
      <c r="E301" s="12">
        <v>41277</v>
      </c>
      <c r="F301" s="12">
        <v>2958465</v>
      </c>
      <c r="G301" s="11" t="s">
        <v>39</v>
      </c>
      <c r="H301" s="11" t="s">
        <v>285</v>
      </c>
      <c r="I301" s="11" t="s">
        <v>48</v>
      </c>
      <c r="J301" s="11" t="s">
        <v>557</v>
      </c>
      <c r="K301" s="11" t="s">
        <v>50</v>
      </c>
      <c r="L301" s="11" t="s">
        <v>50</v>
      </c>
      <c r="M301" s="11" t="s">
        <v>44</v>
      </c>
      <c r="N301" s="13">
        <v>716</v>
      </c>
      <c r="O301" s="13">
        <f t="shared" si="8"/>
        <v>644.4</v>
      </c>
      <c r="P301" s="14">
        <f t="shared" si="9"/>
        <v>9.9999999999999978E-2</v>
      </c>
    </row>
    <row r="302" spans="2:16" x14ac:dyDescent="0.2">
      <c r="B302" s="11" t="s">
        <v>558</v>
      </c>
      <c r="C302" s="11" t="s">
        <v>37</v>
      </c>
      <c r="D302" s="11" t="s">
        <v>346</v>
      </c>
      <c r="E302" s="12">
        <v>41277</v>
      </c>
      <c r="F302" s="12">
        <v>2958465</v>
      </c>
      <c r="G302" s="11" t="s">
        <v>39</v>
      </c>
      <c r="H302" s="11" t="s">
        <v>285</v>
      </c>
      <c r="I302" s="11" t="s">
        <v>48</v>
      </c>
      <c r="J302" s="11" t="s">
        <v>559</v>
      </c>
      <c r="K302" s="11" t="s">
        <v>50</v>
      </c>
      <c r="L302" s="11" t="s">
        <v>50</v>
      </c>
      <c r="M302" s="11" t="s">
        <v>44</v>
      </c>
      <c r="N302" s="13">
        <v>385</v>
      </c>
      <c r="O302" s="13">
        <f t="shared" si="8"/>
        <v>346.5</v>
      </c>
      <c r="P302" s="14">
        <f t="shared" si="9"/>
        <v>9.9999999999999978E-2</v>
      </c>
    </row>
    <row r="303" spans="2:16" x14ac:dyDescent="0.2">
      <c r="B303" s="11" t="s">
        <v>560</v>
      </c>
      <c r="C303" s="11" t="s">
        <v>37</v>
      </c>
      <c r="D303" s="11" t="s">
        <v>349</v>
      </c>
      <c r="E303" s="12">
        <v>41277</v>
      </c>
      <c r="F303" s="12">
        <v>2958465</v>
      </c>
      <c r="G303" s="11" t="s">
        <v>39</v>
      </c>
      <c r="H303" s="11" t="s">
        <v>285</v>
      </c>
      <c r="I303" s="11" t="s">
        <v>48</v>
      </c>
      <c r="J303" s="11" t="s">
        <v>561</v>
      </c>
      <c r="K303" s="11" t="s">
        <v>50</v>
      </c>
      <c r="L303" s="11" t="s">
        <v>50</v>
      </c>
      <c r="M303" s="11" t="s">
        <v>44</v>
      </c>
      <c r="N303" s="13">
        <v>1040</v>
      </c>
      <c r="O303" s="13">
        <f t="shared" si="8"/>
        <v>936</v>
      </c>
      <c r="P303" s="14">
        <f t="shared" si="9"/>
        <v>9.9999999999999978E-2</v>
      </c>
    </row>
    <row r="304" spans="2:16" x14ac:dyDescent="0.2">
      <c r="B304" s="11" t="s">
        <v>562</v>
      </c>
      <c r="C304" s="11" t="s">
        <v>37</v>
      </c>
      <c r="D304" s="11" t="s">
        <v>328</v>
      </c>
      <c r="E304" s="12">
        <v>41277</v>
      </c>
      <c r="F304" s="12">
        <v>2958465</v>
      </c>
      <c r="G304" s="11" t="s">
        <v>39</v>
      </c>
      <c r="H304" s="11" t="s">
        <v>285</v>
      </c>
      <c r="I304" s="11" t="s">
        <v>48</v>
      </c>
      <c r="J304" s="11" t="s">
        <v>563</v>
      </c>
      <c r="K304" s="11" t="s">
        <v>50</v>
      </c>
      <c r="L304" s="11" t="s">
        <v>50</v>
      </c>
      <c r="M304" s="11" t="s">
        <v>44</v>
      </c>
      <c r="N304" s="13">
        <v>395</v>
      </c>
      <c r="O304" s="13">
        <f t="shared" si="8"/>
        <v>355.5</v>
      </c>
      <c r="P304" s="14">
        <f t="shared" si="9"/>
        <v>9.9999999999999978E-2</v>
      </c>
    </row>
    <row r="305" spans="2:16" x14ac:dyDescent="0.2">
      <c r="B305" s="11" t="s">
        <v>564</v>
      </c>
      <c r="C305" s="11" t="s">
        <v>37</v>
      </c>
      <c r="D305" s="11" t="s">
        <v>354</v>
      </c>
      <c r="E305" s="12">
        <v>41277</v>
      </c>
      <c r="F305" s="12">
        <v>2958465</v>
      </c>
      <c r="G305" s="11" t="s">
        <v>39</v>
      </c>
      <c r="H305" s="11" t="s">
        <v>285</v>
      </c>
      <c r="I305" s="11" t="s">
        <v>48</v>
      </c>
      <c r="J305" s="11" t="s">
        <v>565</v>
      </c>
      <c r="K305" s="11" t="s">
        <v>50</v>
      </c>
      <c r="L305" s="11" t="s">
        <v>50</v>
      </c>
      <c r="M305" s="11" t="s">
        <v>44</v>
      </c>
      <c r="N305" s="13">
        <v>1067</v>
      </c>
      <c r="O305" s="13">
        <f t="shared" si="8"/>
        <v>960.3</v>
      </c>
      <c r="P305" s="14">
        <f t="shared" si="9"/>
        <v>0.10000000000000009</v>
      </c>
    </row>
    <row r="306" spans="2:16" x14ac:dyDescent="0.2">
      <c r="B306" s="11" t="s">
        <v>566</v>
      </c>
      <c r="C306" s="11" t="s">
        <v>37</v>
      </c>
      <c r="D306" s="11" t="s">
        <v>357</v>
      </c>
      <c r="E306" s="12">
        <v>41277</v>
      </c>
      <c r="F306" s="12">
        <v>2958465</v>
      </c>
      <c r="G306" s="11" t="s">
        <v>39</v>
      </c>
      <c r="H306" s="11" t="s">
        <v>285</v>
      </c>
      <c r="I306" s="11" t="s">
        <v>48</v>
      </c>
      <c r="J306" s="11" t="s">
        <v>567</v>
      </c>
      <c r="K306" s="11" t="s">
        <v>50</v>
      </c>
      <c r="L306" s="11" t="s">
        <v>50</v>
      </c>
      <c r="M306" s="11" t="s">
        <v>44</v>
      </c>
      <c r="N306" s="13">
        <v>545</v>
      </c>
      <c r="O306" s="13">
        <f t="shared" si="8"/>
        <v>490.5</v>
      </c>
      <c r="P306" s="14">
        <f t="shared" si="9"/>
        <v>9.9999999999999978E-2</v>
      </c>
    </row>
    <row r="307" spans="2:16" x14ac:dyDescent="0.2">
      <c r="B307" s="11" t="s">
        <v>568</v>
      </c>
      <c r="C307" s="11" t="s">
        <v>37</v>
      </c>
      <c r="D307" s="11" t="s">
        <v>360</v>
      </c>
      <c r="E307" s="12">
        <v>41277</v>
      </c>
      <c r="F307" s="12">
        <v>2958465</v>
      </c>
      <c r="G307" s="11" t="s">
        <v>39</v>
      </c>
      <c r="H307" s="11" t="s">
        <v>285</v>
      </c>
      <c r="I307" s="11" t="s">
        <v>48</v>
      </c>
      <c r="J307" s="11" t="s">
        <v>569</v>
      </c>
      <c r="K307" s="11" t="s">
        <v>50</v>
      </c>
      <c r="L307" s="11" t="s">
        <v>50</v>
      </c>
      <c r="M307" s="11" t="s">
        <v>44</v>
      </c>
      <c r="N307" s="13">
        <v>1472</v>
      </c>
      <c r="O307" s="13">
        <f t="shared" si="8"/>
        <v>1324.8</v>
      </c>
      <c r="P307" s="14">
        <f t="shared" si="9"/>
        <v>9.9999999999999978E-2</v>
      </c>
    </row>
    <row r="308" spans="2:16" x14ac:dyDescent="0.2">
      <c r="B308" s="11" t="s">
        <v>570</v>
      </c>
      <c r="C308" s="11" t="s">
        <v>37</v>
      </c>
      <c r="D308" s="11" t="s">
        <v>332</v>
      </c>
      <c r="E308" s="12">
        <v>41277</v>
      </c>
      <c r="F308" s="12">
        <v>2958465</v>
      </c>
      <c r="G308" s="11" t="s">
        <v>39</v>
      </c>
      <c r="H308" s="11" t="s">
        <v>517</v>
      </c>
      <c r="I308" s="11" t="s">
        <v>93</v>
      </c>
      <c r="J308" s="11" t="s">
        <v>571</v>
      </c>
      <c r="K308" s="11" t="s">
        <v>50</v>
      </c>
      <c r="L308" s="11" t="s">
        <v>50</v>
      </c>
      <c r="M308" s="11" t="s">
        <v>44</v>
      </c>
      <c r="N308" s="13">
        <v>177</v>
      </c>
      <c r="O308" s="13">
        <f t="shared" si="8"/>
        <v>159.30000000000001</v>
      </c>
      <c r="P308" s="14">
        <f t="shared" si="9"/>
        <v>9.9999999999999978E-2</v>
      </c>
    </row>
    <row r="309" spans="2:16" x14ac:dyDescent="0.2">
      <c r="B309" s="11" t="s">
        <v>572</v>
      </c>
      <c r="C309" s="11" t="s">
        <v>37</v>
      </c>
      <c r="D309" s="11" t="s">
        <v>337</v>
      </c>
      <c r="E309" s="12">
        <v>41277</v>
      </c>
      <c r="F309" s="12">
        <v>2958465</v>
      </c>
      <c r="G309" s="11" t="s">
        <v>39</v>
      </c>
      <c r="H309" s="11" t="s">
        <v>517</v>
      </c>
      <c r="I309" s="11" t="s">
        <v>93</v>
      </c>
      <c r="J309" s="11" t="s">
        <v>573</v>
      </c>
      <c r="K309" s="11" t="s">
        <v>50</v>
      </c>
      <c r="L309" s="11" t="s">
        <v>50</v>
      </c>
      <c r="M309" s="11" t="s">
        <v>44</v>
      </c>
      <c r="N309" s="13">
        <v>478</v>
      </c>
      <c r="O309" s="13">
        <f t="shared" si="8"/>
        <v>430.2</v>
      </c>
      <c r="P309" s="14">
        <f t="shared" si="9"/>
        <v>9.9999999999999978E-2</v>
      </c>
    </row>
    <row r="310" spans="2:16" x14ac:dyDescent="0.2">
      <c r="B310" s="11" t="s">
        <v>574</v>
      </c>
      <c r="C310" s="11" t="s">
        <v>37</v>
      </c>
      <c r="D310" s="11" t="s">
        <v>340</v>
      </c>
      <c r="E310" s="12">
        <v>41277</v>
      </c>
      <c r="F310" s="12">
        <v>2958465</v>
      </c>
      <c r="G310" s="11" t="s">
        <v>39</v>
      </c>
      <c r="H310" s="11" t="s">
        <v>517</v>
      </c>
      <c r="I310" s="11" t="s">
        <v>93</v>
      </c>
      <c r="J310" s="11" t="s">
        <v>575</v>
      </c>
      <c r="K310" s="11" t="s">
        <v>50</v>
      </c>
      <c r="L310" s="11" t="s">
        <v>50</v>
      </c>
      <c r="M310" s="11" t="s">
        <v>44</v>
      </c>
      <c r="N310" s="13">
        <v>354</v>
      </c>
      <c r="O310" s="13">
        <f t="shared" si="8"/>
        <v>318.60000000000002</v>
      </c>
      <c r="P310" s="14">
        <f t="shared" si="9"/>
        <v>9.9999999999999978E-2</v>
      </c>
    </row>
    <row r="311" spans="2:16" x14ac:dyDescent="0.2">
      <c r="B311" s="11" t="s">
        <v>576</v>
      </c>
      <c r="C311" s="11" t="s">
        <v>37</v>
      </c>
      <c r="D311" s="11" t="s">
        <v>343</v>
      </c>
      <c r="E311" s="12">
        <v>41277</v>
      </c>
      <c r="F311" s="12">
        <v>2958465</v>
      </c>
      <c r="G311" s="11" t="s">
        <v>39</v>
      </c>
      <c r="H311" s="11" t="s">
        <v>517</v>
      </c>
      <c r="I311" s="11" t="s">
        <v>93</v>
      </c>
      <c r="J311" s="11" t="s">
        <v>577</v>
      </c>
      <c r="K311" s="11" t="s">
        <v>50</v>
      </c>
      <c r="L311" s="11" t="s">
        <v>50</v>
      </c>
      <c r="M311" s="11" t="s">
        <v>44</v>
      </c>
      <c r="N311" s="13">
        <v>956</v>
      </c>
      <c r="O311" s="13">
        <f t="shared" si="8"/>
        <v>860.4</v>
      </c>
      <c r="P311" s="14">
        <f t="shared" si="9"/>
        <v>9.9999999999999978E-2</v>
      </c>
    </row>
    <row r="312" spans="2:16" x14ac:dyDescent="0.2">
      <c r="B312" s="11" t="s">
        <v>578</v>
      </c>
      <c r="C312" s="11" t="s">
        <v>37</v>
      </c>
      <c r="D312" s="11" t="s">
        <v>346</v>
      </c>
      <c r="E312" s="12">
        <v>41277</v>
      </c>
      <c r="F312" s="12">
        <v>2958465</v>
      </c>
      <c r="G312" s="11" t="s">
        <v>39</v>
      </c>
      <c r="H312" s="11" t="s">
        <v>517</v>
      </c>
      <c r="I312" s="11" t="s">
        <v>93</v>
      </c>
      <c r="J312" s="11" t="s">
        <v>579</v>
      </c>
      <c r="K312" s="11" t="s">
        <v>50</v>
      </c>
      <c r="L312" s="11" t="s">
        <v>50</v>
      </c>
      <c r="M312" s="11" t="s">
        <v>44</v>
      </c>
      <c r="N312" s="13">
        <v>430</v>
      </c>
      <c r="O312" s="13">
        <f t="shared" si="8"/>
        <v>387</v>
      </c>
      <c r="P312" s="14">
        <f t="shared" si="9"/>
        <v>9.9999999999999978E-2</v>
      </c>
    </row>
    <row r="313" spans="2:16" x14ac:dyDescent="0.2">
      <c r="B313" s="11" t="s">
        <v>580</v>
      </c>
      <c r="C313" s="11" t="s">
        <v>37</v>
      </c>
      <c r="D313" s="11" t="s">
        <v>349</v>
      </c>
      <c r="E313" s="12">
        <v>41277</v>
      </c>
      <c r="F313" s="12">
        <v>2958465</v>
      </c>
      <c r="G313" s="11" t="s">
        <v>39</v>
      </c>
      <c r="H313" s="11" t="s">
        <v>517</v>
      </c>
      <c r="I313" s="11" t="s">
        <v>93</v>
      </c>
      <c r="J313" s="11" t="s">
        <v>581</v>
      </c>
      <c r="K313" s="11" t="s">
        <v>50</v>
      </c>
      <c r="L313" s="11" t="s">
        <v>50</v>
      </c>
      <c r="M313" s="11" t="s">
        <v>44</v>
      </c>
      <c r="N313" s="13">
        <v>1285</v>
      </c>
      <c r="O313" s="13">
        <f t="shared" si="8"/>
        <v>1156.5</v>
      </c>
      <c r="P313" s="14">
        <f t="shared" si="9"/>
        <v>9.9999999999999978E-2</v>
      </c>
    </row>
    <row r="314" spans="2:16" x14ac:dyDescent="0.2">
      <c r="B314" s="11" t="s">
        <v>582</v>
      </c>
      <c r="C314" s="11" t="s">
        <v>37</v>
      </c>
      <c r="D314" s="11" t="s">
        <v>328</v>
      </c>
      <c r="E314" s="12">
        <v>41277</v>
      </c>
      <c r="F314" s="12">
        <v>2958465</v>
      </c>
      <c r="G314" s="11" t="s">
        <v>39</v>
      </c>
      <c r="H314" s="11" t="s">
        <v>517</v>
      </c>
      <c r="I314" s="11" t="s">
        <v>93</v>
      </c>
      <c r="J314" s="11" t="s">
        <v>583</v>
      </c>
      <c r="K314" s="11" t="s">
        <v>50</v>
      </c>
      <c r="L314" s="11" t="s">
        <v>50</v>
      </c>
      <c r="M314" s="11" t="s">
        <v>44</v>
      </c>
      <c r="N314" s="13">
        <v>600</v>
      </c>
      <c r="O314" s="13">
        <f t="shared" si="8"/>
        <v>540</v>
      </c>
      <c r="P314" s="14">
        <f t="shared" si="9"/>
        <v>9.9999999999999978E-2</v>
      </c>
    </row>
    <row r="315" spans="2:16" x14ac:dyDescent="0.2">
      <c r="B315" s="11" t="s">
        <v>584</v>
      </c>
      <c r="C315" s="11" t="s">
        <v>37</v>
      </c>
      <c r="D315" s="11" t="s">
        <v>354</v>
      </c>
      <c r="E315" s="12">
        <v>41277</v>
      </c>
      <c r="F315" s="12">
        <v>2958465</v>
      </c>
      <c r="G315" s="11" t="s">
        <v>39</v>
      </c>
      <c r="H315" s="11" t="s">
        <v>517</v>
      </c>
      <c r="I315" s="11" t="s">
        <v>93</v>
      </c>
      <c r="J315" s="11" t="s">
        <v>585</v>
      </c>
      <c r="K315" s="11" t="s">
        <v>50</v>
      </c>
      <c r="L315" s="11" t="s">
        <v>50</v>
      </c>
      <c r="M315" s="11" t="s">
        <v>44</v>
      </c>
      <c r="N315" s="13">
        <v>1544</v>
      </c>
      <c r="O315" s="13">
        <f t="shared" si="8"/>
        <v>1389.6</v>
      </c>
      <c r="P315" s="14">
        <f t="shared" si="9"/>
        <v>0.10000000000000009</v>
      </c>
    </row>
    <row r="316" spans="2:16" x14ac:dyDescent="0.2">
      <c r="B316" s="11" t="s">
        <v>586</v>
      </c>
      <c r="C316" s="11" t="s">
        <v>37</v>
      </c>
      <c r="D316" s="11" t="s">
        <v>357</v>
      </c>
      <c r="E316" s="12">
        <v>41277</v>
      </c>
      <c r="F316" s="12">
        <v>2958465</v>
      </c>
      <c r="G316" s="11" t="s">
        <v>39</v>
      </c>
      <c r="H316" s="11" t="s">
        <v>517</v>
      </c>
      <c r="I316" s="11" t="s">
        <v>93</v>
      </c>
      <c r="J316" s="11" t="s">
        <v>587</v>
      </c>
      <c r="K316" s="11" t="s">
        <v>50</v>
      </c>
      <c r="L316" s="11" t="s">
        <v>50</v>
      </c>
      <c r="M316" s="11" t="s">
        <v>44</v>
      </c>
      <c r="N316" s="13">
        <v>732</v>
      </c>
      <c r="O316" s="13">
        <f t="shared" si="8"/>
        <v>658.8</v>
      </c>
      <c r="P316" s="14">
        <f t="shared" si="9"/>
        <v>0.10000000000000009</v>
      </c>
    </row>
    <row r="317" spans="2:16" x14ac:dyDescent="0.2">
      <c r="B317" s="11" t="s">
        <v>588</v>
      </c>
      <c r="C317" s="11" t="s">
        <v>37</v>
      </c>
      <c r="D317" s="11" t="s">
        <v>360</v>
      </c>
      <c r="E317" s="12">
        <v>41277</v>
      </c>
      <c r="F317" s="12">
        <v>2958465</v>
      </c>
      <c r="G317" s="11" t="s">
        <v>39</v>
      </c>
      <c r="H317" s="11" t="s">
        <v>517</v>
      </c>
      <c r="I317" s="11" t="s">
        <v>93</v>
      </c>
      <c r="J317" s="11" t="s">
        <v>589</v>
      </c>
      <c r="K317" s="11" t="s">
        <v>50</v>
      </c>
      <c r="L317" s="11" t="s">
        <v>50</v>
      </c>
      <c r="M317" s="11" t="s">
        <v>44</v>
      </c>
      <c r="N317" s="13">
        <v>1976</v>
      </c>
      <c r="O317" s="13">
        <f t="shared" si="8"/>
        <v>1778.4</v>
      </c>
      <c r="P317" s="14">
        <f t="shared" si="9"/>
        <v>9.9999999999999978E-2</v>
      </c>
    </row>
    <row r="318" spans="2:16" x14ac:dyDescent="0.2">
      <c r="B318" s="11" t="s">
        <v>590</v>
      </c>
      <c r="C318" s="11" t="s">
        <v>37</v>
      </c>
      <c r="D318" s="11" t="s">
        <v>591</v>
      </c>
      <c r="E318" s="12">
        <v>41277</v>
      </c>
      <c r="F318" s="12">
        <v>2958465</v>
      </c>
      <c r="G318" s="11" t="s">
        <v>39</v>
      </c>
      <c r="H318" s="11" t="s">
        <v>268</v>
      </c>
      <c r="I318" s="11" t="s">
        <v>68</v>
      </c>
      <c r="J318" s="11" t="s">
        <v>592</v>
      </c>
      <c r="K318" s="11" t="s">
        <v>69</v>
      </c>
      <c r="L318" s="11" t="s">
        <v>69</v>
      </c>
      <c r="M318" s="11" t="s">
        <v>44</v>
      </c>
      <c r="N318" s="13">
        <v>18</v>
      </c>
      <c r="O318" s="13">
        <f t="shared" si="8"/>
        <v>16.2</v>
      </c>
      <c r="P318" s="14">
        <f t="shared" si="9"/>
        <v>0.10000000000000009</v>
      </c>
    </row>
    <row r="319" spans="2:16" x14ac:dyDescent="0.2">
      <c r="B319" s="11" t="s">
        <v>593</v>
      </c>
      <c r="C319" s="11" t="s">
        <v>37</v>
      </c>
      <c r="D319" s="11" t="s">
        <v>346</v>
      </c>
      <c r="E319" s="12">
        <v>41277</v>
      </c>
      <c r="F319" s="12">
        <v>2958465</v>
      </c>
      <c r="G319" s="11" t="s">
        <v>39</v>
      </c>
      <c r="H319" s="11" t="s">
        <v>268</v>
      </c>
      <c r="I319" s="11" t="s">
        <v>68</v>
      </c>
      <c r="J319" s="11" t="s">
        <v>594</v>
      </c>
      <c r="K319" s="11" t="s">
        <v>69</v>
      </c>
      <c r="L319" s="11" t="s">
        <v>69</v>
      </c>
      <c r="M319" s="11" t="s">
        <v>44</v>
      </c>
      <c r="N319" s="13">
        <v>55</v>
      </c>
      <c r="O319" s="13">
        <f t="shared" si="8"/>
        <v>49.5</v>
      </c>
      <c r="P319" s="14">
        <f t="shared" si="9"/>
        <v>9.9999999999999978E-2</v>
      </c>
    </row>
    <row r="320" spans="2:16" x14ac:dyDescent="0.2">
      <c r="B320" s="11" t="s">
        <v>4388</v>
      </c>
      <c r="C320" s="11" t="s">
        <v>37</v>
      </c>
      <c r="D320" s="11" t="s">
        <v>4275</v>
      </c>
      <c r="E320" s="12">
        <v>42408</v>
      </c>
      <c r="F320" s="12">
        <v>2958465</v>
      </c>
      <c r="G320" s="11" t="s">
        <v>39</v>
      </c>
      <c r="H320" s="11" t="s">
        <v>517</v>
      </c>
      <c r="I320" s="11" t="s">
        <v>93</v>
      </c>
      <c r="J320" s="11" t="s">
        <v>4389</v>
      </c>
      <c r="K320" s="11" t="s">
        <v>50</v>
      </c>
      <c r="L320" s="11" t="s">
        <v>50</v>
      </c>
      <c r="M320" s="11" t="s">
        <v>44</v>
      </c>
      <c r="N320" s="13">
        <v>750</v>
      </c>
      <c r="O320" s="13">
        <f t="shared" si="8"/>
        <v>675</v>
      </c>
      <c r="P320" s="14">
        <f t="shared" si="9"/>
        <v>9.9999999999999978E-2</v>
      </c>
    </row>
    <row r="321" spans="2:16" x14ac:dyDescent="0.2">
      <c r="B321" s="11" t="s">
        <v>4390</v>
      </c>
      <c r="C321" s="11" t="s">
        <v>37</v>
      </c>
      <c r="D321" s="11" t="s">
        <v>4278</v>
      </c>
      <c r="E321" s="12">
        <v>42709</v>
      </c>
      <c r="F321" s="12">
        <v>2958465</v>
      </c>
      <c r="G321" s="11" t="s">
        <v>39</v>
      </c>
      <c r="H321" s="11" t="s">
        <v>517</v>
      </c>
      <c r="I321" s="11" t="s">
        <v>93</v>
      </c>
      <c r="J321" s="11" t="s">
        <v>4391</v>
      </c>
      <c r="K321" s="11" t="s">
        <v>50</v>
      </c>
      <c r="L321" s="11" t="s">
        <v>50</v>
      </c>
      <c r="M321" s="11" t="s">
        <v>44</v>
      </c>
      <c r="N321" s="13">
        <v>1643</v>
      </c>
      <c r="O321" s="13">
        <f t="shared" si="8"/>
        <v>1478.7</v>
      </c>
      <c r="P321" s="14">
        <f t="shared" si="9"/>
        <v>9.9999999999999978E-2</v>
      </c>
    </row>
    <row r="322" spans="2:16" x14ac:dyDescent="0.2">
      <c r="B322" s="11" t="s">
        <v>4392</v>
      </c>
      <c r="C322" s="11" t="s">
        <v>37</v>
      </c>
      <c r="D322" s="11" t="s">
        <v>591</v>
      </c>
      <c r="E322" s="12">
        <v>42408</v>
      </c>
      <c r="F322" s="12">
        <v>2958465</v>
      </c>
      <c r="G322" s="11" t="s">
        <v>39</v>
      </c>
      <c r="H322" s="11" t="s">
        <v>517</v>
      </c>
      <c r="I322" s="11" t="s">
        <v>93</v>
      </c>
      <c r="J322" s="11" t="s">
        <v>4393</v>
      </c>
      <c r="K322" s="11" t="s">
        <v>50</v>
      </c>
      <c r="L322" s="11" t="s">
        <v>50</v>
      </c>
      <c r="M322" s="11" t="s">
        <v>44</v>
      </c>
      <c r="N322" s="13">
        <v>1500</v>
      </c>
      <c r="O322" s="13">
        <f t="shared" si="8"/>
        <v>1350</v>
      </c>
      <c r="P322" s="14">
        <f t="shared" si="9"/>
        <v>9.9999999999999978E-2</v>
      </c>
    </row>
    <row r="323" spans="2:16" x14ac:dyDescent="0.2">
      <c r="B323" s="11" t="s">
        <v>4394</v>
      </c>
      <c r="C323" s="11" t="s">
        <v>37</v>
      </c>
      <c r="D323" s="11" t="s">
        <v>4395</v>
      </c>
      <c r="E323" s="12">
        <v>42709</v>
      </c>
      <c r="F323" s="12">
        <v>2958465</v>
      </c>
      <c r="G323" s="11" t="s">
        <v>39</v>
      </c>
      <c r="H323" s="11" t="s">
        <v>517</v>
      </c>
      <c r="I323" s="11" t="s">
        <v>93</v>
      </c>
      <c r="J323" s="11" t="s">
        <v>4396</v>
      </c>
      <c r="K323" s="11" t="s">
        <v>50</v>
      </c>
      <c r="L323" s="11" t="s">
        <v>50</v>
      </c>
      <c r="M323" s="11" t="s">
        <v>44</v>
      </c>
      <c r="N323" s="13">
        <v>3285</v>
      </c>
      <c r="O323" s="13">
        <f t="shared" ref="O323:O386" si="10">N323-N323*0.1</f>
        <v>2956.5</v>
      </c>
      <c r="P323" s="14">
        <f t="shared" ref="P323:P386" si="11">1-O323/N323</f>
        <v>9.9999999999999978E-2</v>
      </c>
    </row>
    <row r="324" spans="2:16" x14ac:dyDescent="0.2">
      <c r="B324" s="11" t="s">
        <v>4397</v>
      </c>
      <c r="C324" s="11" t="s">
        <v>37</v>
      </c>
      <c r="D324" s="11" t="s">
        <v>4287</v>
      </c>
      <c r="E324" s="12">
        <v>42408</v>
      </c>
      <c r="F324" s="12">
        <v>2958465</v>
      </c>
      <c r="G324" s="11" t="s">
        <v>39</v>
      </c>
      <c r="H324" s="11" t="s">
        <v>517</v>
      </c>
      <c r="I324" s="11" t="s">
        <v>93</v>
      </c>
      <c r="J324" s="11" t="s">
        <v>4398</v>
      </c>
      <c r="K324" s="11" t="s">
        <v>50</v>
      </c>
      <c r="L324" s="11" t="s">
        <v>50</v>
      </c>
      <c r="M324" s="11" t="s">
        <v>44</v>
      </c>
      <c r="N324" s="13">
        <v>1875</v>
      </c>
      <c r="O324" s="13">
        <f t="shared" si="10"/>
        <v>1687.5</v>
      </c>
      <c r="P324" s="14">
        <f t="shared" si="11"/>
        <v>9.9999999999999978E-2</v>
      </c>
    </row>
    <row r="325" spans="2:16" x14ac:dyDescent="0.2">
      <c r="B325" s="11" t="s">
        <v>4399</v>
      </c>
      <c r="C325" s="11" t="s">
        <v>37</v>
      </c>
      <c r="D325" s="11" t="s">
        <v>4290</v>
      </c>
      <c r="E325" s="12">
        <v>42709</v>
      </c>
      <c r="F325" s="12">
        <v>2958465</v>
      </c>
      <c r="G325" s="11" t="s">
        <v>39</v>
      </c>
      <c r="H325" s="11" t="s">
        <v>517</v>
      </c>
      <c r="I325" s="11" t="s">
        <v>93</v>
      </c>
      <c r="J325" s="11" t="s">
        <v>4400</v>
      </c>
      <c r="K325" s="11" t="s">
        <v>50</v>
      </c>
      <c r="L325" s="11" t="s">
        <v>50</v>
      </c>
      <c r="M325" s="11" t="s">
        <v>44</v>
      </c>
      <c r="N325" s="13">
        <v>4106</v>
      </c>
      <c r="O325" s="13">
        <f t="shared" si="10"/>
        <v>3695.4</v>
      </c>
      <c r="P325" s="14">
        <f t="shared" si="11"/>
        <v>9.9999999999999978E-2</v>
      </c>
    </row>
    <row r="326" spans="2:16" x14ac:dyDescent="0.2">
      <c r="B326" s="11" t="s">
        <v>4401</v>
      </c>
      <c r="C326" s="11" t="s">
        <v>37</v>
      </c>
      <c r="D326" s="11" t="s">
        <v>4293</v>
      </c>
      <c r="E326" s="12">
        <v>42408</v>
      </c>
      <c r="F326" s="12">
        <v>2958465</v>
      </c>
      <c r="G326" s="11" t="s">
        <v>39</v>
      </c>
      <c r="H326" s="11" t="s">
        <v>517</v>
      </c>
      <c r="I326" s="11" t="s">
        <v>93</v>
      </c>
      <c r="J326" s="11" t="s">
        <v>4402</v>
      </c>
      <c r="K326" s="11" t="s">
        <v>50</v>
      </c>
      <c r="L326" s="11" t="s">
        <v>50</v>
      </c>
      <c r="M326" s="11" t="s">
        <v>44</v>
      </c>
      <c r="N326" s="13">
        <v>2400</v>
      </c>
      <c r="O326" s="13">
        <f t="shared" si="10"/>
        <v>2160</v>
      </c>
      <c r="P326" s="14">
        <f t="shared" si="11"/>
        <v>9.9999999999999978E-2</v>
      </c>
    </row>
    <row r="327" spans="2:16" x14ac:dyDescent="0.2">
      <c r="B327" s="11" t="s">
        <v>4403</v>
      </c>
      <c r="C327" s="11" t="s">
        <v>37</v>
      </c>
      <c r="D327" s="11" t="s">
        <v>4296</v>
      </c>
      <c r="E327" s="12">
        <v>42709</v>
      </c>
      <c r="F327" s="12">
        <v>2958465</v>
      </c>
      <c r="G327" s="11" t="s">
        <v>39</v>
      </c>
      <c r="H327" s="11" t="s">
        <v>517</v>
      </c>
      <c r="I327" s="11" t="s">
        <v>93</v>
      </c>
      <c r="J327" s="11" t="s">
        <v>4404</v>
      </c>
      <c r="K327" s="11" t="s">
        <v>50</v>
      </c>
      <c r="L327" s="11" t="s">
        <v>50</v>
      </c>
      <c r="M327" s="11" t="s">
        <v>44</v>
      </c>
      <c r="N327" s="13">
        <v>5256</v>
      </c>
      <c r="O327" s="13">
        <f t="shared" si="10"/>
        <v>4730.3999999999996</v>
      </c>
      <c r="P327" s="14">
        <f t="shared" si="11"/>
        <v>0.10000000000000009</v>
      </c>
    </row>
    <row r="328" spans="2:16" x14ac:dyDescent="0.2">
      <c r="B328" s="11" t="s">
        <v>4405</v>
      </c>
      <c r="C328" s="11" t="s">
        <v>37</v>
      </c>
      <c r="D328" s="11" t="s">
        <v>4299</v>
      </c>
      <c r="E328" s="12">
        <v>42408</v>
      </c>
      <c r="F328" s="12">
        <v>2958465</v>
      </c>
      <c r="G328" s="11" t="s">
        <v>39</v>
      </c>
      <c r="H328" s="11" t="s">
        <v>517</v>
      </c>
      <c r="I328" s="11" t="s">
        <v>93</v>
      </c>
      <c r="J328" s="11" t="s">
        <v>4406</v>
      </c>
      <c r="K328" s="11" t="s">
        <v>50</v>
      </c>
      <c r="L328" s="11" t="s">
        <v>50</v>
      </c>
      <c r="M328" s="11" t="s">
        <v>44</v>
      </c>
      <c r="N328" s="13">
        <v>2880</v>
      </c>
      <c r="O328" s="13">
        <f t="shared" si="10"/>
        <v>2592</v>
      </c>
      <c r="P328" s="14">
        <f t="shared" si="11"/>
        <v>9.9999999999999978E-2</v>
      </c>
    </row>
    <row r="329" spans="2:16" x14ac:dyDescent="0.2">
      <c r="B329" s="11" t="s">
        <v>4407</v>
      </c>
      <c r="C329" s="11" t="s">
        <v>37</v>
      </c>
      <c r="D329" s="11" t="s">
        <v>4302</v>
      </c>
      <c r="E329" s="12">
        <v>42709</v>
      </c>
      <c r="F329" s="12">
        <v>2958465</v>
      </c>
      <c r="G329" s="11" t="s">
        <v>39</v>
      </c>
      <c r="H329" s="11" t="s">
        <v>517</v>
      </c>
      <c r="I329" s="11" t="s">
        <v>93</v>
      </c>
      <c r="J329" s="11" t="s">
        <v>4408</v>
      </c>
      <c r="K329" s="11" t="s">
        <v>50</v>
      </c>
      <c r="L329" s="11" t="s">
        <v>50</v>
      </c>
      <c r="M329" s="11" t="s">
        <v>44</v>
      </c>
      <c r="N329" s="13">
        <v>6307</v>
      </c>
      <c r="O329" s="13">
        <f t="shared" si="10"/>
        <v>5676.3</v>
      </c>
      <c r="P329" s="14">
        <f t="shared" si="11"/>
        <v>9.9999999999999978E-2</v>
      </c>
    </row>
    <row r="330" spans="2:16" x14ac:dyDescent="0.2">
      <c r="B330" s="11" t="s">
        <v>595</v>
      </c>
      <c r="C330" s="11" t="s">
        <v>37</v>
      </c>
      <c r="D330" s="11" t="s">
        <v>332</v>
      </c>
      <c r="E330" s="12">
        <v>42257</v>
      </c>
      <c r="F330" s="12">
        <v>2958465</v>
      </c>
      <c r="G330" s="11" t="s">
        <v>39</v>
      </c>
      <c r="H330" s="11" t="s">
        <v>517</v>
      </c>
      <c r="I330" s="11" t="s">
        <v>93</v>
      </c>
      <c r="J330" s="11" t="s">
        <v>4409</v>
      </c>
      <c r="K330" s="11" t="s">
        <v>50</v>
      </c>
      <c r="L330" s="11" t="s">
        <v>50</v>
      </c>
      <c r="M330" s="11" t="s">
        <v>44</v>
      </c>
      <c r="N330" s="13">
        <v>209</v>
      </c>
      <c r="O330" s="13">
        <f t="shared" si="10"/>
        <v>188.1</v>
      </c>
      <c r="P330" s="14">
        <f t="shared" si="11"/>
        <v>9.9999999999999978E-2</v>
      </c>
    </row>
    <row r="331" spans="2:16" x14ac:dyDescent="0.2">
      <c r="B331" s="11" t="s">
        <v>596</v>
      </c>
      <c r="C331" s="11" t="s">
        <v>37</v>
      </c>
      <c r="D331" s="11" t="s">
        <v>337</v>
      </c>
      <c r="E331" s="12">
        <v>42257</v>
      </c>
      <c r="F331" s="12">
        <v>2958465</v>
      </c>
      <c r="G331" s="11" t="s">
        <v>39</v>
      </c>
      <c r="H331" s="11" t="s">
        <v>517</v>
      </c>
      <c r="I331" s="11" t="s">
        <v>93</v>
      </c>
      <c r="J331" s="11" t="s">
        <v>4410</v>
      </c>
      <c r="K331" s="11" t="s">
        <v>50</v>
      </c>
      <c r="L331" s="11" t="s">
        <v>50</v>
      </c>
      <c r="M331" s="11" t="s">
        <v>44</v>
      </c>
      <c r="N331" s="13">
        <v>439</v>
      </c>
      <c r="O331" s="13">
        <f t="shared" si="10"/>
        <v>395.1</v>
      </c>
      <c r="P331" s="14">
        <f t="shared" si="11"/>
        <v>9.9999999999999978E-2</v>
      </c>
    </row>
    <row r="332" spans="2:16" x14ac:dyDescent="0.2">
      <c r="B332" s="11" t="s">
        <v>597</v>
      </c>
      <c r="C332" s="11" t="s">
        <v>37</v>
      </c>
      <c r="D332" s="11" t="s">
        <v>340</v>
      </c>
      <c r="E332" s="12">
        <v>42257</v>
      </c>
      <c r="F332" s="12">
        <v>2958465</v>
      </c>
      <c r="G332" s="11" t="s">
        <v>39</v>
      </c>
      <c r="H332" s="11" t="s">
        <v>517</v>
      </c>
      <c r="I332" s="11" t="s">
        <v>93</v>
      </c>
      <c r="J332" s="11" t="s">
        <v>4411</v>
      </c>
      <c r="K332" s="11" t="s">
        <v>50</v>
      </c>
      <c r="L332" s="11" t="s">
        <v>50</v>
      </c>
      <c r="M332" s="11" t="s">
        <v>44</v>
      </c>
      <c r="N332" s="13">
        <v>219</v>
      </c>
      <c r="O332" s="13">
        <f t="shared" si="10"/>
        <v>197.1</v>
      </c>
      <c r="P332" s="14">
        <f t="shared" si="11"/>
        <v>9.9999999999999978E-2</v>
      </c>
    </row>
    <row r="333" spans="2:16" x14ac:dyDescent="0.2">
      <c r="B333" s="11" t="s">
        <v>598</v>
      </c>
      <c r="C333" s="11" t="s">
        <v>37</v>
      </c>
      <c r="D333" s="11" t="s">
        <v>343</v>
      </c>
      <c r="E333" s="12">
        <v>42257</v>
      </c>
      <c r="F333" s="12">
        <v>2958465</v>
      </c>
      <c r="G333" s="11" t="s">
        <v>39</v>
      </c>
      <c r="H333" s="11" t="s">
        <v>517</v>
      </c>
      <c r="I333" s="11" t="s">
        <v>93</v>
      </c>
      <c r="J333" s="11" t="s">
        <v>4412</v>
      </c>
      <c r="K333" s="11" t="s">
        <v>50</v>
      </c>
      <c r="L333" s="11" t="s">
        <v>50</v>
      </c>
      <c r="M333" s="11" t="s">
        <v>44</v>
      </c>
      <c r="N333" s="13">
        <v>460</v>
      </c>
      <c r="O333" s="13">
        <f t="shared" si="10"/>
        <v>414</v>
      </c>
      <c r="P333" s="14">
        <f t="shared" si="11"/>
        <v>9.9999999999999978E-2</v>
      </c>
    </row>
    <row r="334" spans="2:16" x14ac:dyDescent="0.2">
      <c r="B334" s="11" t="s">
        <v>599</v>
      </c>
      <c r="C334" s="11" t="s">
        <v>37</v>
      </c>
      <c r="D334" s="11" t="s">
        <v>346</v>
      </c>
      <c r="E334" s="12">
        <v>42257</v>
      </c>
      <c r="F334" s="12">
        <v>2958465</v>
      </c>
      <c r="G334" s="11" t="s">
        <v>39</v>
      </c>
      <c r="H334" s="11" t="s">
        <v>517</v>
      </c>
      <c r="I334" s="11" t="s">
        <v>93</v>
      </c>
      <c r="J334" s="11" t="s">
        <v>4413</v>
      </c>
      <c r="K334" s="11" t="s">
        <v>50</v>
      </c>
      <c r="L334" s="11" t="s">
        <v>50</v>
      </c>
      <c r="M334" s="11" t="s">
        <v>44</v>
      </c>
      <c r="N334" s="13">
        <v>329</v>
      </c>
      <c r="O334" s="13">
        <f t="shared" si="10"/>
        <v>296.10000000000002</v>
      </c>
      <c r="P334" s="14">
        <f t="shared" si="11"/>
        <v>9.9999999999999978E-2</v>
      </c>
    </row>
    <row r="335" spans="2:16" x14ac:dyDescent="0.2">
      <c r="B335" s="11" t="s">
        <v>600</v>
      </c>
      <c r="C335" s="11" t="s">
        <v>37</v>
      </c>
      <c r="D335" s="11" t="s">
        <v>349</v>
      </c>
      <c r="E335" s="12">
        <v>42257</v>
      </c>
      <c r="F335" s="12">
        <v>2958465</v>
      </c>
      <c r="G335" s="11" t="s">
        <v>39</v>
      </c>
      <c r="H335" s="11" t="s">
        <v>517</v>
      </c>
      <c r="I335" s="11" t="s">
        <v>93</v>
      </c>
      <c r="J335" s="11" t="s">
        <v>4414</v>
      </c>
      <c r="K335" s="11" t="s">
        <v>50</v>
      </c>
      <c r="L335" s="11" t="s">
        <v>50</v>
      </c>
      <c r="M335" s="11" t="s">
        <v>44</v>
      </c>
      <c r="N335" s="13">
        <v>690</v>
      </c>
      <c r="O335" s="13">
        <f t="shared" si="10"/>
        <v>621</v>
      </c>
      <c r="P335" s="14">
        <f t="shared" si="11"/>
        <v>9.9999999999999978E-2</v>
      </c>
    </row>
    <row r="336" spans="2:16" x14ac:dyDescent="0.2">
      <c r="B336" s="11" t="s">
        <v>601</v>
      </c>
      <c r="C336" s="11" t="s">
        <v>37</v>
      </c>
      <c r="D336" s="11" t="s">
        <v>328</v>
      </c>
      <c r="E336" s="12">
        <v>42257</v>
      </c>
      <c r="F336" s="12">
        <v>2958465</v>
      </c>
      <c r="G336" s="11" t="s">
        <v>39</v>
      </c>
      <c r="H336" s="11" t="s">
        <v>517</v>
      </c>
      <c r="I336" s="11" t="s">
        <v>93</v>
      </c>
      <c r="J336" s="11" t="s">
        <v>4415</v>
      </c>
      <c r="K336" s="11" t="s">
        <v>50</v>
      </c>
      <c r="L336" s="11" t="s">
        <v>50</v>
      </c>
      <c r="M336" s="11" t="s">
        <v>44</v>
      </c>
      <c r="N336" s="13">
        <v>383</v>
      </c>
      <c r="O336" s="13">
        <f t="shared" si="10"/>
        <v>344.7</v>
      </c>
      <c r="P336" s="14">
        <f t="shared" si="11"/>
        <v>9.9999999999999978E-2</v>
      </c>
    </row>
    <row r="337" spans="2:16" x14ac:dyDescent="0.2">
      <c r="B337" s="11" t="s">
        <v>602</v>
      </c>
      <c r="C337" s="11" t="s">
        <v>37</v>
      </c>
      <c r="D337" s="11" t="s">
        <v>354</v>
      </c>
      <c r="E337" s="12">
        <v>42257</v>
      </c>
      <c r="F337" s="12">
        <v>2958465</v>
      </c>
      <c r="G337" s="11" t="s">
        <v>39</v>
      </c>
      <c r="H337" s="11" t="s">
        <v>517</v>
      </c>
      <c r="I337" s="11" t="s">
        <v>93</v>
      </c>
      <c r="J337" s="11" t="s">
        <v>4416</v>
      </c>
      <c r="K337" s="11" t="s">
        <v>50</v>
      </c>
      <c r="L337" s="11" t="s">
        <v>50</v>
      </c>
      <c r="M337" s="11" t="s">
        <v>44</v>
      </c>
      <c r="N337" s="13">
        <v>805</v>
      </c>
      <c r="O337" s="13">
        <f t="shared" si="10"/>
        <v>724.5</v>
      </c>
      <c r="P337" s="14">
        <f t="shared" si="11"/>
        <v>9.9999999999999978E-2</v>
      </c>
    </row>
    <row r="338" spans="2:16" x14ac:dyDescent="0.2">
      <c r="B338" s="11" t="s">
        <v>603</v>
      </c>
      <c r="C338" s="11" t="s">
        <v>37</v>
      </c>
      <c r="D338" s="11" t="s">
        <v>357</v>
      </c>
      <c r="E338" s="12">
        <v>42257</v>
      </c>
      <c r="F338" s="12">
        <v>2958465</v>
      </c>
      <c r="G338" s="11" t="s">
        <v>39</v>
      </c>
      <c r="H338" s="11" t="s">
        <v>517</v>
      </c>
      <c r="I338" s="11" t="s">
        <v>93</v>
      </c>
      <c r="J338" s="11" t="s">
        <v>4417</v>
      </c>
      <c r="K338" s="11" t="s">
        <v>50</v>
      </c>
      <c r="L338" s="11" t="s">
        <v>50</v>
      </c>
      <c r="M338" s="11" t="s">
        <v>44</v>
      </c>
      <c r="N338" s="13">
        <v>460</v>
      </c>
      <c r="O338" s="13">
        <f t="shared" si="10"/>
        <v>414</v>
      </c>
      <c r="P338" s="14">
        <f t="shared" si="11"/>
        <v>9.9999999999999978E-2</v>
      </c>
    </row>
    <row r="339" spans="2:16" x14ac:dyDescent="0.2">
      <c r="B339" s="11" t="s">
        <v>604</v>
      </c>
      <c r="C339" s="11" t="s">
        <v>37</v>
      </c>
      <c r="D339" s="11" t="s">
        <v>360</v>
      </c>
      <c r="E339" s="12">
        <v>42257</v>
      </c>
      <c r="F339" s="12">
        <v>2958465</v>
      </c>
      <c r="G339" s="11" t="s">
        <v>39</v>
      </c>
      <c r="H339" s="11" t="s">
        <v>517</v>
      </c>
      <c r="I339" s="11" t="s">
        <v>93</v>
      </c>
      <c r="J339" s="11" t="s">
        <v>4418</v>
      </c>
      <c r="K339" s="11" t="s">
        <v>50</v>
      </c>
      <c r="L339" s="11" t="s">
        <v>50</v>
      </c>
      <c r="M339" s="11" t="s">
        <v>44</v>
      </c>
      <c r="N339" s="13">
        <v>966</v>
      </c>
      <c r="O339" s="13">
        <f t="shared" si="10"/>
        <v>869.4</v>
      </c>
      <c r="P339" s="14">
        <f t="shared" si="11"/>
        <v>9.9999999999999978E-2</v>
      </c>
    </row>
    <row r="340" spans="2:16" x14ac:dyDescent="0.2">
      <c r="B340" s="11" t="s">
        <v>605</v>
      </c>
      <c r="C340" s="11" t="s">
        <v>37</v>
      </c>
      <c r="D340" s="11" t="s">
        <v>332</v>
      </c>
      <c r="E340" s="12">
        <v>41277</v>
      </c>
      <c r="F340" s="12">
        <v>2958465</v>
      </c>
      <c r="G340" s="11" t="s">
        <v>39</v>
      </c>
      <c r="H340" s="11" t="s">
        <v>606</v>
      </c>
      <c r="I340" s="11" t="s">
        <v>88</v>
      </c>
      <c r="J340" s="11" t="s">
        <v>4419</v>
      </c>
      <c r="K340" s="11" t="s">
        <v>50</v>
      </c>
      <c r="L340" s="11" t="s">
        <v>50</v>
      </c>
      <c r="M340" s="11" t="s">
        <v>44</v>
      </c>
      <c r="N340" s="13">
        <v>135</v>
      </c>
      <c r="O340" s="13">
        <f t="shared" si="10"/>
        <v>121.5</v>
      </c>
      <c r="P340" s="14">
        <f t="shared" si="11"/>
        <v>9.9999999999999978E-2</v>
      </c>
    </row>
    <row r="341" spans="2:16" x14ac:dyDescent="0.2">
      <c r="B341" s="11" t="s">
        <v>607</v>
      </c>
      <c r="C341" s="11" t="s">
        <v>37</v>
      </c>
      <c r="D341" s="11" t="s">
        <v>337</v>
      </c>
      <c r="E341" s="12">
        <v>41277</v>
      </c>
      <c r="F341" s="12">
        <v>2958465</v>
      </c>
      <c r="G341" s="11" t="s">
        <v>39</v>
      </c>
      <c r="H341" s="11" t="s">
        <v>606</v>
      </c>
      <c r="I341" s="11" t="s">
        <v>88</v>
      </c>
      <c r="J341" s="11" t="s">
        <v>4420</v>
      </c>
      <c r="K341" s="11" t="s">
        <v>50</v>
      </c>
      <c r="L341" s="11" t="s">
        <v>50</v>
      </c>
      <c r="M341" s="11" t="s">
        <v>44</v>
      </c>
      <c r="N341" s="13">
        <v>365</v>
      </c>
      <c r="O341" s="13">
        <f t="shared" si="10"/>
        <v>328.5</v>
      </c>
      <c r="P341" s="14">
        <f t="shared" si="11"/>
        <v>9.9999999999999978E-2</v>
      </c>
    </row>
    <row r="342" spans="2:16" x14ac:dyDescent="0.2">
      <c r="B342" s="11" t="s">
        <v>608</v>
      </c>
      <c r="C342" s="11" t="s">
        <v>37</v>
      </c>
      <c r="D342" s="11" t="s">
        <v>340</v>
      </c>
      <c r="E342" s="12">
        <v>41277</v>
      </c>
      <c r="F342" s="12">
        <v>2958465</v>
      </c>
      <c r="G342" s="11" t="s">
        <v>39</v>
      </c>
      <c r="H342" s="11" t="s">
        <v>606</v>
      </c>
      <c r="I342" s="11" t="s">
        <v>88</v>
      </c>
      <c r="J342" s="11" t="s">
        <v>4421</v>
      </c>
      <c r="K342" s="11" t="s">
        <v>50</v>
      </c>
      <c r="L342" s="11" t="s">
        <v>50</v>
      </c>
      <c r="M342" s="11" t="s">
        <v>44</v>
      </c>
      <c r="N342" s="13">
        <v>270</v>
      </c>
      <c r="O342" s="13">
        <f t="shared" si="10"/>
        <v>243</v>
      </c>
      <c r="P342" s="14">
        <f t="shared" si="11"/>
        <v>9.9999999999999978E-2</v>
      </c>
    </row>
    <row r="343" spans="2:16" x14ac:dyDescent="0.2">
      <c r="B343" s="11" t="s">
        <v>609</v>
      </c>
      <c r="C343" s="11" t="s">
        <v>37</v>
      </c>
      <c r="D343" s="11" t="s">
        <v>343</v>
      </c>
      <c r="E343" s="12">
        <v>41277</v>
      </c>
      <c r="F343" s="12">
        <v>2958465</v>
      </c>
      <c r="G343" s="11" t="s">
        <v>39</v>
      </c>
      <c r="H343" s="11" t="s">
        <v>606</v>
      </c>
      <c r="I343" s="11" t="s">
        <v>88</v>
      </c>
      <c r="J343" s="11" t="s">
        <v>4422</v>
      </c>
      <c r="K343" s="11" t="s">
        <v>50</v>
      </c>
      <c r="L343" s="11" t="s">
        <v>50</v>
      </c>
      <c r="M343" s="11" t="s">
        <v>44</v>
      </c>
      <c r="N343" s="13">
        <v>729</v>
      </c>
      <c r="O343" s="13">
        <f t="shared" si="10"/>
        <v>656.1</v>
      </c>
      <c r="P343" s="14">
        <f t="shared" si="11"/>
        <v>9.9999999999999978E-2</v>
      </c>
    </row>
    <row r="344" spans="2:16" x14ac:dyDescent="0.2">
      <c r="B344" s="11" t="s">
        <v>610</v>
      </c>
      <c r="C344" s="11" t="s">
        <v>37</v>
      </c>
      <c r="D344" s="11" t="s">
        <v>346</v>
      </c>
      <c r="E344" s="12">
        <v>41277</v>
      </c>
      <c r="F344" s="12">
        <v>2958465</v>
      </c>
      <c r="G344" s="11" t="s">
        <v>39</v>
      </c>
      <c r="H344" s="11" t="s">
        <v>606</v>
      </c>
      <c r="I344" s="11" t="s">
        <v>88</v>
      </c>
      <c r="J344" s="11" t="s">
        <v>4423</v>
      </c>
      <c r="K344" s="11" t="s">
        <v>50</v>
      </c>
      <c r="L344" s="11" t="s">
        <v>50</v>
      </c>
      <c r="M344" s="11" t="s">
        <v>44</v>
      </c>
      <c r="N344" s="13">
        <v>360</v>
      </c>
      <c r="O344" s="13">
        <f t="shared" si="10"/>
        <v>324</v>
      </c>
      <c r="P344" s="14">
        <f t="shared" si="11"/>
        <v>9.9999999999999978E-2</v>
      </c>
    </row>
    <row r="345" spans="2:16" x14ac:dyDescent="0.2">
      <c r="B345" s="11" t="s">
        <v>611</v>
      </c>
      <c r="C345" s="11" t="s">
        <v>37</v>
      </c>
      <c r="D345" s="11" t="s">
        <v>349</v>
      </c>
      <c r="E345" s="12">
        <v>41277</v>
      </c>
      <c r="F345" s="12">
        <v>2958465</v>
      </c>
      <c r="G345" s="11" t="s">
        <v>39</v>
      </c>
      <c r="H345" s="11" t="s">
        <v>606</v>
      </c>
      <c r="I345" s="11" t="s">
        <v>88</v>
      </c>
      <c r="J345" s="11" t="s">
        <v>4424</v>
      </c>
      <c r="K345" s="11" t="s">
        <v>50</v>
      </c>
      <c r="L345" s="11" t="s">
        <v>50</v>
      </c>
      <c r="M345" s="11" t="s">
        <v>44</v>
      </c>
      <c r="N345" s="13">
        <v>972</v>
      </c>
      <c r="O345" s="13">
        <f t="shared" si="10"/>
        <v>874.8</v>
      </c>
      <c r="P345" s="14">
        <f t="shared" si="11"/>
        <v>0.10000000000000009</v>
      </c>
    </row>
    <row r="346" spans="2:16" x14ac:dyDescent="0.2">
      <c r="B346" s="11" t="s">
        <v>612</v>
      </c>
      <c r="C346" s="11" t="s">
        <v>37</v>
      </c>
      <c r="D346" s="11" t="s">
        <v>328</v>
      </c>
      <c r="E346" s="12">
        <v>41277</v>
      </c>
      <c r="F346" s="12">
        <v>2958465</v>
      </c>
      <c r="G346" s="11" t="s">
        <v>39</v>
      </c>
      <c r="H346" s="11" t="s">
        <v>606</v>
      </c>
      <c r="I346" s="11" t="s">
        <v>88</v>
      </c>
      <c r="J346" s="11" t="s">
        <v>4425</v>
      </c>
      <c r="K346" s="11" t="s">
        <v>50</v>
      </c>
      <c r="L346" s="11" t="s">
        <v>50</v>
      </c>
      <c r="M346" s="11" t="s">
        <v>44</v>
      </c>
      <c r="N346" s="13">
        <v>450</v>
      </c>
      <c r="O346" s="13">
        <f t="shared" si="10"/>
        <v>405</v>
      </c>
      <c r="P346" s="14">
        <f t="shared" si="11"/>
        <v>9.9999999999999978E-2</v>
      </c>
    </row>
    <row r="347" spans="2:16" x14ac:dyDescent="0.2">
      <c r="B347" s="11" t="s">
        <v>613</v>
      </c>
      <c r="C347" s="11" t="s">
        <v>37</v>
      </c>
      <c r="D347" s="11" t="s">
        <v>354</v>
      </c>
      <c r="E347" s="12">
        <v>41277</v>
      </c>
      <c r="F347" s="12">
        <v>2958465</v>
      </c>
      <c r="G347" s="11" t="s">
        <v>39</v>
      </c>
      <c r="H347" s="11" t="s">
        <v>606</v>
      </c>
      <c r="I347" s="11" t="s">
        <v>88</v>
      </c>
      <c r="J347" s="11" t="s">
        <v>4426</v>
      </c>
      <c r="K347" s="11" t="s">
        <v>50</v>
      </c>
      <c r="L347" s="11" t="s">
        <v>50</v>
      </c>
      <c r="M347" s="11" t="s">
        <v>44</v>
      </c>
      <c r="N347" s="13">
        <v>1215</v>
      </c>
      <c r="O347" s="13">
        <f t="shared" si="10"/>
        <v>1093.5</v>
      </c>
      <c r="P347" s="14">
        <f t="shared" si="11"/>
        <v>9.9999999999999978E-2</v>
      </c>
    </row>
    <row r="348" spans="2:16" x14ac:dyDescent="0.2">
      <c r="B348" s="11" t="s">
        <v>614</v>
      </c>
      <c r="C348" s="11" t="s">
        <v>37</v>
      </c>
      <c r="D348" s="11" t="s">
        <v>357</v>
      </c>
      <c r="E348" s="12">
        <v>41277</v>
      </c>
      <c r="F348" s="12">
        <v>2958465</v>
      </c>
      <c r="G348" s="11" t="s">
        <v>39</v>
      </c>
      <c r="H348" s="11" t="s">
        <v>606</v>
      </c>
      <c r="I348" s="11" t="s">
        <v>88</v>
      </c>
      <c r="J348" s="11" t="s">
        <v>4427</v>
      </c>
      <c r="K348" s="11" t="s">
        <v>50</v>
      </c>
      <c r="L348" s="11" t="s">
        <v>50</v>
      </c>
      <c r="M348" s="11" t="s">
        <v>44</v>
      </c>
      <c r="N348" s="13">
        <v>634</v>
      </c>
      <c r="O348" s="13">
        <f t="shared" si="10"/>
        <v>570.6</v>
      </c>
      <c r="P348" s="14">
        <f t="shared" si="11"/>
        <v>9.9999999999999978E-2</v>
      </c>
    </row>
    <row r="349" spans="2:16" x14ac:dyDescent="0.2">
      <c r="B349" s="11" t="s">
        <v>615</v>
      </c>
      <c r="C349" s="11" t="s">
        <v>37</v>
      </c>
      <c r="D349" s="11" t="s">
        <v>360</v>
      </c>
      <c r="E349" s="12">
        <v>41277</v>
      </c>
      <c r="F349" s="12">
        <v>2958465</v>
      </c>
      <c r="G349" s="11" t="s">
        <v>39</v>
      </c>
      <c r="H349" s="11" t="s">
        <v>606</v>
      </c>
      <c r="I349" s="11" t="s">
        <v>88</v>
      </c>
      <c r="J349" s="11" t="s">
        <v>4428</v>
      </c>
      <c r="K349" s="11" t="s">
        <v>50</v>
      </c>
      <c r="L349" s="11" t="s">
        <v>50</v>
      </c>
      <c r="M349" s="11" t="s">
        <v>44</v>
      </c>
      <c r="N349" s="13">
        <v>1712</v>
      </c>
      <c r="O349" s="13">
        <f t="shared" si="10"/>
        <v>1540.8</v>
      </c>
      <c r="P349" s="14">
        <f t="shared" si="11"/>
        <v>9.9999999999999978E-2</v>
      </c>
    </row>
    <row r="350" spans="2:16" x14ac:dyDescent="0.2">
      <c r="B350" s="11" t="s">
        <v>616</v>
      </c>
      <c r="C350" s="11" t="s">
        <v>37</v>
      </c>
      <c r="D350" s="11" t="s">
        <v>332</v>
      </c>
      <c r="E350" s="12">
        <v>41277</v>
      </c>
      <c r="F350" s="12">
        <v>2958465</v>
      </c>
      <c r="G350" s="11" t="s">
        <v>39</v>
      </c>
      <c r="H350" s="11" t="s">
        <v>606</v>
      </c>
      <c r="I350" s="11" t="s">
        <v>88</v>
      </c>
      <c r="J350" s="11" t="s">
        <v>4429</v>
      </c>
      <c r="K350" s="11" t="s">
        <v>50</v>
      </c>
      <c r="L350" s="11" t="s">
        <v>50</v>
      </c>
      <c r="M350" s="11" t="s">
        <v>44</v>
      </c>
      <c r="N350" s="13">
        <v>105</v>
      </c>
      <c r="O350" s="13">
        <f t="shared" si="10"/>
        <v>94.5</v>
      </c>
      <c r="P350" s="14">
        <f t="shared" si="11"/>
        <v>9.9999999999999978E-2</v>
      </c>
    </row>
    <row r="351" spans="2:16" x14ac:dyDescent="0.2">
      <c r="B351" s="11" t="s">
        <v>617</v>
      </c>
      <c r="C351" s="11" t="s">
        <v>37</v>
      </c>
      <c r="D351" s="11" t="s">
        <v>337</v>
      </c>
      <c r="E351" s="12">
        <v>41277</v>
      </c>
      <c r="F351" s="12">
        <v>2958465</v>
      </c>
      <c r="G351" s="11" t="s">
        <v>39</v>
      </c>
      <c r="H351" s="11" t="s">
        <v>606</v>
      </c>
      <c r="I351" s="11" t="s">
        <v>88</v>
      </c>
      <c r="J351" s="11" t="s">
        <v>4430</v>
      </c>
      <c r="K351" s="11" t="s">
        <v>50</v>
      </c>
      <c r="L351" s="11" t="s">
        <v>50</v>
      </c>
      <c r="M351" s="11" t="s">
        <v>44</v>
      </c>
      <c r="N351" s="13">
        <v>284</v>
      </c>
      <c r="O351" s="13">
        <f t="shared" si="10"/>
        <v>255.6</v>
      </c>
      <c r="P351" s="14">
        <f t="shared" si="11"/>
        <v>9.9999999999999978E-2</v>
      </c>
    </row>
    <row r="352" spans="2:16" x14ac:dyDescent="0.2">
      <c r="B352" s="11" t="s">
        <v>618</v>
      </c>
      <c r="C352" s="11" t="s">
        <v>37</v>
      </c>
      <c r="D352" s="11" t="s">
        <v>340</v>
      </c>
      <c r="E352" s="12">
        <v>41277</v>
      </c>
      <c r="F352" s="12">
        <v>2958465</v>
      </c>
      <c r="G352" s="11" t="s">
        <v>39</v>
      </c>
      <c r="H352" s="11" t="s">
        <v>606</v>
      </c>
      <c r="I352" s="11" t="s">
        <v>88</v>
      </c>
      <c r="J352" s="11" t="s">
        <v>4431</v>
      </c>
      <c r="K352" s="11" t="s">
        <v>50</v>
      </c>
      <c r="L352" s="11" t="s">
        <v>50</v>
      </c>
      <c r="M352" s="11" t="s">
        <v>44</v>
      </c>
      <c r="N352" s="13">
        <v>210</v>
      </c>
      <c r="O352" s="13">
        <f t="shared" si="10"/>
        <v>189</v>
      </c>
      <c r="P352" s="14">
        <f t="shared" si="11"/>
        <v>9.9999999999999978E-2</v>
      </c>
    </row>
    <row r="353" spans="2:16" x14ac:dyDescent="0.2">
      <c r="B353" s="11" t="s">
        <v>619</v>
      </c>
      <c r="C353" s="11" t="s">
        <v>37</v>
      </c>
      <c r="D353" s="11" t="s">
        <v>343</v>
      </c>
      <c r="E353" s="12">
        <v>41277</v>
      </c>
      <c r="F353" s="12">
        <v>2958465</v>
      </c>
      <c r="G353" s="11" t="s">
        <v>39</v>
      </c>
      <c r="H353" s="11" t="s">
        <v>606</v>
      </c>
      <c r="I353" s="11" t="s">
        <v>88</v>
      </c>
      <c r="J353" s="11" t="s">
        <v>4432</v>
      </c>
      <c r="K353" s="11" t="s">
        <v>50</v>
      </c>
      <c r="L353" s="11" t="s">
        <v>50</v>
      </c>
      <c r="M353" s="11" t="s">
        <v>44</v>
      </c>
      <c r="N353" s="13">
        <v>567</v>
      </c>
      <c r="O353" s="13">
        <f t="shared" si="10"/>
        <v>510.3</v>
      </c>
      <c r="P353" s="14">
        <f t="shared" si="11"/>
        <v>9.9999999999999978E-2</v>
      </c>
    </row>
    <row r="354" spans="2:16" x14ac:dyDescent="0.2">
      <c r="B354" s="11" t="s">
        <v>620</v>
      </c>
      <c r="C354" s="11" t="s">
        <v>37</v>
      </c>
      <c r="D354" s="11" t="s">
        <v>346</v>
      </c>
      <c r="E354" s="12">
        <v>41277</v>
      </c>
      <c r="F354" s="12">
        <v>2958465</v>
      </c>
      <c r="G354" s="11" t="s">
        <v>39</v>
      </c>
      <c r="H354" s="11" t="s">
        <v>606</v>
      </c>
      <c r="I354" s="11" t="s">
        <v>88</v>
      </c>
      <c r="J354" s="11" t="s">
        <v>4433</v>
      </c>
      <c r="K354" s="11" t="s">
        <v>50</v>
      </c>
      <c r="L354" s="11" t="s">
        <v>50</v>
      </c>
      <c r="M354" s="11" t="s">
        <v>44</v>
      </c>
      <c r="N354" s="13">
        <v>280</v>
      </c>
      <c r="O354" s="13">
        <f t="shared" si="10"/>
        <v>252</v>
      </c>
      <c r="P354" s="14">
        <f t="shared" si="11"/>
        <v>9.9999999999999978E-2</v>
      </c>
    </row>
    <row r="355" spans="2:16" x14ac:dyDescent="0.2">
      <c r="B355" s="11" t="s">
        <v>621</v>
      </c>
      <c r="C355" s="11" t="s">
        <v>37</v>
      </c>
      <c r="D355" s="11" t="s">
        <v>349</v>
      </c>
      <c r="E355" s="12">
        <v>41277</v>
      </c>
      <c r="F355" s="12">
        <v>2958465</v>
      </c>
      <c r="G355" s="11" t="s">
        <v>39</v>
      </c>
      <c r="H355" s="11" t="s">
        <v>606</v>
      </c>
      <c r="I355" s="11" t="s">
        <v>88</v>
      </c>
      <c r="J355" s="11" t="s">
        <v>4434</v>
      </c>
      <c r="K355" s="11" t="s">
        <v>50</v>
      </c>
      <c r="L355" s="11" t="s">
        <v>50</v>
      </c>
      <c r="M355" s="11" t="s">
        <v>44</v>
      </c>
      <c r="N355" s="13">
        <v>756</v>
      </c>
      <c r="O355" s="13">
        <f t="shared" si="10"/>
        <v>680.4</v>
      </c>
      <c r="P355" s="14">
        <f t="shared" si="11"/>
        <v>9.9999999999999978E-2</v>
      </c>
    </row>
    <row r="356" spans="2:16" x14ac:dyDescent="0.2">
      <c r="B356" s="11" t="s">
        <v>622</v>
      </c>
      <c r="C356" s="11" t="s">
        <v>37</v>
      </c>
      <c r="D356" s="11" t="s">
        <v>328</v>
      </c>
      <c r="E356" s="12">
        <v>41277</v>
      </c>
      <c r="F356" s="12">
        <v>2958465</v>
      </c>
      <c r="G356" s="11" t="s">
        <v>39</v>
      </c>
      <c r="H356" s="11" t="s">
        <v>606</v>
      </c>
      <c r="I356" s="11" t="s">
        <v>88</v>
      </c>
      <c r="J356" s="11" t="s">
        <v>4435</v>
      </c>
      <c r="K356" s="11" t="s">
        <v>50</v>
      </c>
      <c r="L356" s="11" t="s">
        <v>50</v>
      </c>
      <c r="M356" s="11" t="s">
        <v>44</v>
      </c>
      <c r="N356" s="13">
        <v>350</v>
      </c>
      <c r="O356" s="13">
        <f t="shared" si="10"/>
        <v>315</v>
      </c>
      <c r="P356" s="14">
        <f t="shared" si="11"/>
        <v>9.9999999999999978E-2</v>
      </c>
    </row>
    <row r="357" spans="2:16" x14ac:dyDescent="0.2">
      <c r="B357" s="11" t="s">
        <v>623</v>
      </c>
      <c r="C357" s="11" t="s">
        <v>37</v>
      </c>
      <c r="D357" s="11" t="s">
        <v>354</v>
      </c>
      <c r="E357" s="12">
        <v>41277</v>
      </c>
      <c r="F357" s="12">
        <v>2958465</v>
      </c>
      <c r="G357" s="11" t="s">
        <v>39</v>
      </c>
      <c r="H357" s="11" t="s">
        <v>606</v>
      </c>
      <c r="I357" s="11" t="s">
        <v>88</v>
      </c>
      <c r="J357" s="11" t="s">
        <v>4436</v>
      </c>
      <c r="K357" s="11" t="s">
        <v>50</v>
      </c>
      <c r="L357" s="11" t="s">
        <v>50</v>
      </c>
      <c r="M357" s="11" t="s">
        <v>44</v>
      </c>
      <c r="N357" s="13">
        <v>945</v>
      </c>
      <c r="O357" s="13">
        <f t="shared" si="10"/>
        <v>850.5</v>
      </c>
      <c r="P357" s="14">
        <f t="shared" si="11"/>
        <v>9.9999999999999978E-2</v>
      </c>
    </row>
    <row r="358" spans="2:16" x14ac:dyDescent="0.2">
      <c r="B358" s="11" t="s">
        <v>624</v>
      </c>
      <c r="C358" s="11" t="s">
        <v>37</v>
      </c>
      <c r="D358" s="11" t="s">
        <v>357</v>
      </c>
      <c r="E358" s="12">
        <v>41277</v>
      </c>
      <c r="F358" s="12">
        <v>2958465</v>
      </c>
      <c r="G358" s="11" t="s">
        <v>39</v>
      </c>
      <c r="H358" s="11" t="s">
        <v>606</v>
      </c>
      <c r="I358" s="11" t="s">
        <v>88</v>
      </c>
      <c r="J358" s="11" t="s">
        <v>4437</v>
      </c>
      <c r="K358" s="11" t="s">
        <v>50</v>
      </c>
      <c r="L358" s="11" t="s">
        <v>50</v>
      </c>
      <c r="M358" s="11" t="s">
        <v>44</v>
      </c>
      <c r="N358" s="13">
        <v>446</v>
      </c>
      <c r="O358" s="13">
        <f t="shared" si="10"/>
        <v>401.4</v>
      </c>
      <c r="P358" s="14">
        <f t="shared" si="11"/>
        <v>0.10000000000000009</v>
      </c>
    </row>
    <row r="359" spans="2:16" x14ac:dyDescent="0.2">
      <c r="B359" s="11" t="s">
        <v>625</v>
      </c>
      <c r="C359" s="11" t="s">
        <v>37</v>
      </c>
      <c r="D359" s="11" t="s">
        <v>360</v>
      </c>
      <c r="E359" s="12">
        <v>41277</v>
      </c>
      <c r="F359" s="12">
        <v>2958465</v>
      </c>
      <c r="G359" s="11" t="s">
        <v>39</v>
      </c>
      <c r="H359" s="11" t="s">
        <v>606</v>
      </c>
      <c r="I359" s="11" t="s">
        <v>88</v>
      </c>
      <c r="J359" s="11" t="s">
        <v>4438</v>
      </c>
      <c r="K359" s="11" t="s">
        <v>50</v>
      </c>
      <c r="L359" s="11" t="s">
        <v>50</v>
      </c>
      <c r="M359" s="11" t="s">
        <v>44</v>
      </c>
      <c r="N359" s="13">
        <v>1204</v>
      </c>
      <c r="O359" s="13">
        <f t="shared" si="10"/>
        <v>1083.5999999999999</v>
      </c>
      <c r="P359" s="14">
        <f t="shared" si="11"/>
        <v>0.10000000000000009</v>
      </c>
    </row>
    <row r="360" spans="2:16" x14ac:dyDescent="0.2">
      <c r="B360" s="11" t="s">
        <v>626</v>
      </c>
      <c r="C360" s="11" t="s">
        <v>37</v>
      </c>
      <c r="D360" s="11" t="s">
        <v>332</v>
      </c>
      <c r="E360" s="12">
        <v>41277</v>
      </c>
      <c r="F360" s="12">
        <v>2958465</v>
      </c>
      <c r="G360" s="11" t="s">
        <v>39</v>
      </c>
      <c r="H360" s="11" t="s">
        <v>416</v>
      </c>
      <c r="I360" s="11" t="s">
        <v>145</v>
      </c>
      <c r="J360" s="11" t="s">
        <v>627</v>
      </c>
      <c r="K360" s="11" t="s">
        <v>146</v>
      </c>
      <c r="L360" s="11" t="s">
        <v>146</v>
      </c>
      <c r="M360" s="11" t="s">
        <v>44</v>
      </c>
      <c r="N360" s="13">
        <v>15</v>
      </c>
      <c r="O360" s="13">
        <f t="shared" si="10"/>
        <v>13.5</v>
      </c>
      <c r="P360" s="14">
        <f t="shared" si="11"/>
        <v>9.9999999999999978E-2</v>
      </c>
    </row>
    <row r="361" spans="2:16" x14ac:dyDescent="0.2">
      <c r="B361" s="11" t="s">
        <v>628</v>
      </c>
      <c r="C361" s="11" t="s">
        <v>37</v>
      </c>
      <c r="D361" s="11" t="s">
        <v>332</v>
      </c>
      <c r="E361" s="12">
        <v>41277</v>
      </c>
      <c r="F361" s="12">
        <v>2958465</v>
      </c>
      <c r="G361" s="11" t="s">
        <v>39</v>
      </c>
      <c r="H361" s="11" t="s">
        <v>416</v>
      </c>
      <c r="I361" s="11" t="s">
        <v>145</v>
      </c>
      <c r="J361" s="11" t="s">
        <v>629</v>
      </c>
      <c r="K361" s="11" t="s">
        <v>146</v>
      </c>
      <c r="L361" s="11" t="s">
        <v>146</v>
      </c>
      <c r="M361" s="11" t="s">
        <v>44</v>
      </c>
      <c r="N361" s="13">
        <v>35</v>
      </c>
      <c r="O361" s="13">
        <f t="shared" si="10"/>
        <v>31.5</v>
      </c>
      <c r="P361" s="14">
        <f t="shared" si="11"/>
        <v>9.9999999999999978E-2</v>
      </c>
    </row>
    <row r="362" spans="2:16" x14ac:dyDescent="0.2">
      <c r="B362" s="11" t="s">
        <v>630</v>
      </c>
      <c r="C362" s="11" t="s">
        <v>37</v>
      </c>
      <c r="D362" s="11" t="s">
        <v>332</v>
      </c>
      <c r="E362" s="12">
        <v>41277</v>
      </c>
      <c r="F362" s="12">
        <v>2958465</v>
      </c>
      <c r="G362" s="11" t="s">
        <v>39</v>
      </c>
      <c r="H362" s="11" t="s">
        <v>416</v>
      </c>
      <c r="I362" s="11" t="s">
        <v>145</v>
      </c>
      <c r="J362" s="11" t="s">
        <v>631</v>
      </c>
      <c r="K362" s="11" t="s">
        <v>146</v>
      </c>
      <c r="L362" s="11" t="s">
        <v>146</v>
      </c>
      <c r="M362" s="11" t="s">
        <v>44</v>
      </c>
      <c r="N362" s="13">
        <v>5</v>
      </c>
      <c r="O362" s="13">
        <f t="shared" si="10"/>
        <v>4.5</v>
      </c>
      <c r="P362" s="14">
        <f t="shared" si="11"/>
        <v>9.9999999999999978E-2</v>
      </c>
    </row>
    <row r="363" spans="2:16" x14ac:dyDescent="0.2">
      <c r="B363" s="11" t="s">
        <v>632</v>
      </c>
      <c r="C363" s="11" t="s">
        <v>37</v>
      </c>
      <c r="D363" s="11" t="s">
        <v>332</v>
      </c>
      <c r="E363" s="12">
        <v>41277</v>
      </c>
      <c r="F363" s="12">
        <v>2958465</v>
      </c>
      <c r="G363" s="11" t="s">
        <v>39</v>
      </c>
      <c r="H363" s="11" t="s">
        <v>416</v>
      </c>
      <c r="I363" s="11" t="s">
        <v>145</v>
      </c>
      <c r="J363" s="11" t="s">
        <v>633</v>
      </c>
      <c r="K363" s="11" t="s">
        <v>146</v>
      </c>
      <c r="L363" s="11" t="s">
        <v>146</v>
      </c>
      <c r="M363" s="11" t="s">
        <v>44</v>
      </c>
      <c r="N363" s="13">
        <v>10</v>
      </c>
      <c r="O363" s="13">
        <f t="shared" si="10"/>
        <v>9</v>
      </c>
      <c r="P363" s="14">
        <f t="shared" si="11"/>
        <v>9.9999999999999978E-2</v>
      </c>
    </row>
    <row r="364" spans="2:16" x14ac:dyDescent="0.2">
      <c r="B364" s="11" t="s">
        <v>634</v>
      </c>
      <c r="C364" s="11" t="s">
        <v>37</v>
      </c>
      <c r="D364" s="11" t="s">
        <v>332</v>
      </c>
      <c r="E364" s="12">
        <v>41277</v>
      </c>
      <c r="F364" s="12">
        <v>2958465</v>
      </c>
      <c r="G364" s="11" t="s">
        <v>39</v>
      </c>
      <c r="H364" s="11" t="s">
        <v>416</v>
      </c>
      <c r="I364" s="11" t="s">
        <v>145</v>
      </c>
      <c r="J364" s="11" t="s">
        <v>4439</v>
      </c>
      <c r="K364" s="11" t="s">
        <v>146</v>
      </c>
      <c r="L364" s="11" t="s">
        <v>146</v>
      </c>
      <c r="M364" s="11" t="s">
        <v>44</v>
      </c>
      <c r="N364" s="13">
        <v>108</v>
      </c>
      <c r="O364" s="13">
        <f t="shared" si="10"/>
        <v>97.2</v>
      </c>
      <c r="P364" s="14">
        <f t="shared" si="11"/>
        <v>9.9999999999999978E-2</v>
      </c>
    </row>
    <row r="365" spans="2:16" x14ac:dyDescent="0.2">
      <c r="B365" s="11" t="s">
        <v>635</v>
      </c>
      <c r="C365" s="11" t="s">
        <v>37</v>
      </c>
      <c r="D365" s="11" t="s">
        <v>332</v>
      </c>
      <c r="E365" s="12">
        <v>41277</v>
      </c>
      <c r="F365" s="12">
        <v>2958465</v>
      </c>
      <c r="G365" s="11" t="s">
        <v>39</v>
      </c>
      <c r="H365" s="11" t="s">
        <v>416</v>
      </c>
      <c r="I365" s="11" t="s">
        <v>145</v>
      </c>
      <c r="J365" s="11" t="s">
        <v>636</v>
      </c>
      <c r="K365" s="11" t="s">
        <v>146</v>
      </c>
      <c r="L365" s="11" t="s">
        <v>146</v>
      </c>
      <c r="M365" s="11" t="s">
        <v>44</v>
      </c>
      <c r="N365" s="13">
        <v>250</v>
      </c>
      <c r="O365" s="13">
        <f t="shared" si="10"/>
        <v>225</v>
      </c>
      <c r="P365" s="14">
        <f t="shared" si="11"/>
        <v>9.9999999999999978E-2</v>
      </c>
    </row>
    <row r="366" spans="2:16" x14ac:dyDescent="0.2">
      <c r="B366" s="11" t="s">
        <v>637</v>
      </c>
      <c r="C366" s="11" t="s">
        <v>37</v>
      </c>
      <c r="D366" s="11" t="s">
        <v>340</v>
      </c>
      <c r="E366" s="12">
        <v>41277</v>
      </c>
      <c r="F366" s="12">
        <v>2958465</v>
      </c>
      <c r="G366" s="11" t="s">
        <v>39</v>
      </c>
      <c r="H366" s="11" t="s">
        <v>416</v>
      </c>
      <c r="I366" s="11" t="s">
        <v>145</v>
      </c>
      <c r="J366" s="11" t="s">
        <v>638</v>
      </c>
      <c r="K366" s="11" t="s">
        <v>146</v>
      </c>
      <c r="L366" s="11" t="s">
        <v>146</v>
      </c>
      <c r="M366" s="11" t="s">
        <v>44</v>
      </c>
      <c r="N366" s="13">
        <v>275</v>
      </c>
      <c r="O366" s="13">
        <f t="shared" si="10"/>
        <v>247.5</v>
      </c>
      <c r="P366" s="14">
        <f t="shared" si="11"/>
        <v>9.9999999999999978E-2</v>
      </c>
    </row>
    <row r="367" spans="2:16" x14ac:dyDescent="0.2">
      <c r="B367" s="11" t="s">
        <v>639</v>
      </c>
      <c r="C367" s="11" t="s">
        <v>37</v>
      </c>
      <c r="D367" s="11" t="s">
        <v>640</v>
      </c>
      <c r="E367" s="12">
        <v>41277</v>
      </c>
      <c r="F367" s="12">
        <v>2958465</v>
      </c>
      <c r="G367" s="11" t="s">
        <v>39</v>
      </c>
      <c r="H367" s="11" t="s">
        <v>416</v>
      </c>
      <c r="I367" s="11" t="s">
        <v>145</v>
      </c>
      <c r="J367" s="11" t="s">
        <v>641</v>
      </c>
      <c r="K367" s="11" t="s">
        <v>146</v>
      </c>
      <c r="L367" s="11" t="s">
        <v>146</v>
      </c>
      <c r="M367" s="11" t="s">
        <v>44</v>
      </c>
      <c r="N367" s="13">
        <v>303</v>
      </c>
      <c r="O367" s="13">
        <f t="shared" si="10"/>
        <v>272.7</v>
      </c>
      <c r="P367" s="14">
        <f t="shared" si="11"/>
        <v>0.10000000000000009</v>
      </c>
    </row>
    <row r="368" spans="2:16" x14ac:dyDescent="0.2">
      <c r="B368" s="11" t="s">
        <v>642</v>
      </c>
      <c r="C368" s="11" t="s">
        <v>37</v>
      </c>
      <c r="D368" s="11" t="s">
        <v>332</v>
      </c>
      <c r="E368" s="12">
        <v>41277</v>
      </c>
      <c r="F368" s="12">
        <v>2958465</v>
      </c>
      <c r="G368" s="11" t="s">
        <v>39</v>
      </c>
      <c r="H368" s="11" t="s">
        <v>416</v>
      </c>
      <c r="I368" s="11" t="s">
        <v>145</v>
      </c>
      <c r="J368" s="11" t="s">
        <v>643</v>
      </c>
      <c r="K368" s="11" t="s">
        <v>146</v>
      </c>
      <c r="L368" s="11" t="s">
        <v>146</v>
      </c>
      <c r="M368" s="11" t="s">
        <v>44</v>
      </c>
      <c r="N368" s="13">
        <v>84</v>
      </c>
      <c r="O368" s="13">
        <f t="shared" si="10"/>
        <v>75.599999999999994</v>
      </c>
      <c r="P368" s="14">
        <f t="shared" si="11"/>
        <v>0.10000000000000009</v>
      </c>
    </row>
    <row r="369" spans="2:16" x14ac:dyDescent="0.2">
      <c r="B369" s="11" t="s">
        <v>644</v>
      </c>
      <c r="C369" s="11" t="s">
        <v>37</v>
      </c>
      <c r="D369" s="11" t="s">
        <v>419</v>
      </c>
      <c r="E369" s="12">
        <v>41277</v>
      </c>
      <c r="F369" s="12">
        <v>2958465</v>
      </c>
      <c r="G369" s="11" t="s">
        <v>39</v>
      </c>
      <c r="H369" s="11" t="s">
        <v>416</v>
      </c>
      <c r="I369" s="11" t="s">
        <v>145</v>
      </c>
      <c r="J369" s="11" t="s">
        <v>645</v>
      </c>
      <c r="K369" s="11" t="s">
        <v>146</v>
      </c>
      <c r="L369" s="11" t="s">
        <v>146</v>
      </c>
      <c r="M369" s="11" t="s">
        <v>44</v>
      </c>
      <c r="N369" s="13">
        <v>92</v>
      </c>
      <c r="O369" s="13">
        <f t="shared" si="10"/>
        <v>82.8</v>
      </c>
      <c r="P369" s="14">
        <f t="shared" si="11"/>
        <v>9.9999999999999978E-2</v>
      </c>
    </row>
    <row r="370" spans="2:16" x14ac:dyDescent="0.2">
      <c r="B370" s="11" t="s">
        <v>646</v>
      </c>
      <c r="C370" s="11" t="s">
        <v>37</v>
      </c>
      <c r="D370" s="11" t="s">
        <v>422</v>
      </c>
      <c r="E370" s="12">
        <v>41277</v>
      </c>
      <c r="F370" s="12">
        <v>2958465</v>
      </c>
      <c r="G370" s="11" t="s">
        <v>39</v>
      </c>
      <c r="H370" s="11" t="s">
        <v>416</v>
      </c>
      <c r="I370" s="11" t="s">
        <v>145</v>
      </c>
      <c r="J370" s="11" t="s">
        <v>647</v>
      </c>
      <c r="K370" s="11" t="s">
        <v>146</v>
      </c>
      <c r="L370" s="11" t="s">
        <v>146</v>
      </c>
      <c r="M370" s="11" t="s">
        <v>44</v>
      </c>
      <c r="N370" s="13">
        <v>101</v>
      </c>
      <c r="O370" s="13">
        <f t="shared" si="10"/>
        <v>90.9</v>
      </c>
      <c r="P370" s="14">
        <f t="shared" si="11"/>
        <v>9.9999999999999978E-2</v>
      </c>
    </row>
    <row r="371" spans="2:16" x14ac:dyDescent="0.2">
      <c r="B371" s="11" t="s">
        <v>648</v>
      </c>
      <c r="C371" s="11" t="s">
        <v>37</v>
      </c>
      <c r="D371" s="11" t="s">
        <v>332</v>
      </c>
      <c r="E371" s="12">
        <v>41277</v>
      </c>
      <c r="F371" s="12">
        <v>2958465</v>
      </c>
      <c r="G371" s="11" t="s">
        <v>39</v>
      </c>
      <c r="H371" s="11" t="s">
        <v>416</v>
      </c>
      <c r="I371" s="11" t="s">
        <v>145</v>
      </c>
      <c r="J371" s="11" t="s">
        <v>649</v>
      </c>
      <c r="K371" s="11" t="s">
        <v>146</v>
      </c>
      <c r="L371" s="11" t="s">
        <v>146</v>
      </c>
      <c r="M371" s="11" t="s">
        <v>44</v>
      </c>
      <c r="N371" s="13">
        <v>70</v>
      </c>
      <c r="O371" s="13">
        <f t="shared" si="10"/>
        <v>63</v>
      </c>
      <c r="P371" s="14">
        <f t="shared" si="11"/>
        <v>9.9999999999999978E-2</v>
      </c>
    </row>
    <row r="372" spans="2:16" x14ac:dyDescent="0.2">
      <c r="B372" s="11" t="s">
        <v>650</v>
      </c>
      <c r="C372" s="11" t="s">
        <v>37</v>
      </c>
      <c r="D372" s="11" t="s">
        <v>332</v>
      </c>
      <c r="E372" s="12">
        <v>41277</v>
      </c>
      <c r="F372" s="12">
        <v>2958465</v>
      </c>
      <c r="G372" s="11" t="s">
        <v>39</v>
      </c>
      <c r="H372" s="11" t="s">
        <v>416</v>
      </c>
      <c r="I372" s="11" t="s">
        <v>145</v>
      </c>
      <c r="J372" s="11" t="s">
        <v>651</v>
      </c>
      <c r="K372" s="11" t="s">
        <v>146</v>
      </c>
      <c r="L372" s="11" t="s">
        <v>146</v>
      </c>
      <c r="M372" s="11" t="s">
        <v>44</v>
      </c>
      <c r="N372" s="13">
        <v>25</v>
      </c>
      <c r="O372" s="13">
        <f t="shared" si="10"/>
        <v>22.5</v>
      </c>
      <c r="P372" s="14">
        <f t="shared" si="11"/>
        <v>9.9999999999999978E-2</v>
      </c>
    </row>
    <row r="373" spans="2:16" x14ac:dyDescent="0.2">
      <c r="B373" s="11" t="s">
        <v>652</v>
      </c>
      <c r="C373" s="11" t="s">
        <v>37</v>
      </c>
      <c r="D373" s="11" t="s">
        <v>332</v>
      </c>
      <c r="E373" s="12">
        <v>41277</v>
      </c>
      <c r="F373" s="12">
        <v>2958465</v>
      </c>
      <c r="G373" s="11" t="s">
        <v>39</v>
      </c>
      <c r="H373" s="11" t="s">
        <v>416</v>
      </c>
      <c r="I373" s="11" t="s">
        <v>145</v>
      </c>
      <c r="J373" s="11" t="s">
        <v>4440</v>
      </c>
      <c r="K373" s="11" t="s">
        <v>146</v>
      </c>
      <c r="L373" s="11" t="s">
        <v>146</v>
      </c>
      <c r="M373" s="11" t="s">
        <v>44</v>
      </c>
      <c r="N373" s="13">
        <v>36</v>
      </c>
      <c r="O373" s="13">
        <f t="shared" si="10"/>
        <v>32.4</v>
      </c>
      <c r="P373" s="14">
        <f t="shared" si="11"/>
        <v>0.10000000000000009</v>
      </c>
    </row>
    <row r="374" spans="2:16" x14ac:dyDescent="0.2">
      <c r="B374" s="11" t="s">
        <v>653</v>
      </c>
      <c r="C374" s="11" t="s">
        <v>37</v>
      </c>
      <c r="D374" s="11" t="s">
        <v>332</v>
      </c>
      <c r="E374" s="12">
        <v>41277</v>
      </c>
      <c r="F374" s="12">
        <v>2958465</v>
      </c>
      <c r="G374" s="11" t="s">
        <v>39</v>
      </c>
      <c r="H374" s="11" t="s">
        <v>416</v>
      </c>
      <c r="I374" s="11" t="s">
        <v>145</v>
      </c>
      <c r="J374" s="11" t="s">
        <v>4441</v>
      </c>
      <c r="K374" s="11" t="s">
        <v>146</v>
      </c>
      <c r="L374" s="11" t="s">
        <v>146</v>
      </c>
      <c r="M374" s="11" t="s">
        <v>44</v>
      </c>
      <c r="N374" s="13">
        <v>25</v>
      </c>
      <c r="O374" s="13">
        <f t="shared" si="10"/>
        <v>22.5</v>
      </c>
      <c r="P374" s="14">
        <f t="shared" si="11"/>
        <v>9.9999999999999978E-2</v>
      </c>
    </row>
    <row r="375" spans="2:16" x14ac:dyDescent="0.2">
      <c r="B375" s="11" t="s">
        <v>654</v>
      </c>
      <c r="C375" s="11" t="s">
        <v>37</v>
      </c>
      <c r="D375" s="11" t="s">
        <v>332</v>
      </c>
      <c r="E375" s="12">
        <v>41277</v>
      </c>
      <c r="F375" s="12">
        <v>2958465</v>
      </c>
      <c r="G375" s="11" t="s">
        <v>39</v>
      </c>
      <c r="H375" s="11" t="s">
        <v>416</v>
      </c>
      <c r="I375" s="11" t="s">
        <v>145</v>
      </c>
      <c r="J375" s="11" t="s">
        <v>4442</v>
      </c>
      <c r="K375" s="11" t="s">
        <v>146</v>
      </c>
      <c r="L375" s="11" t="s">
        <v>146</v>
      </c>
      <c r="M375" s="11" t="s">
        <v>44</v>
      </c>
      <c r="N375" s="13">
        <v>75</v>
      </c>
      <c r="O375" s="13">
        <f t="shared" si="10"/>
        <v>67.5</v>
      </c>
      <c r="P375" s="14">
        <f t="shared" si="11"/>
        <v>9.9999999999999978E-2</v>
      </c>
    </row>
    <row r="376" spans="2:16" x14ac:dyDescent="0.2">
      <c r="B376" s="11" t="s">
        <v>4443</v>
      </c>
      <c r="C376" s="11" t="s">
        <v>37</v>
      </c>
      <c r="D376" s="11" t="s">
        <v>4281</v>
      </c>
      <c r="E376" s="12">
        <v>42436</v>
      </c>
      <c r="F376" s="12">
        <v>2958465</v>
      </c>
      <c r="G376" s="11" t="s">
        <v>39</v>
      </c>
      <c r="H376" s="11" t="s">
        <v>657</v>
      </c>
      <c r="I376" s="11" t="s">
        <v>41</v>
      </c>
      <c r="J376" s="11" t="s">
        <v>4444</v>
      </c>
      <c r="K376" s="11" t="s">
        <v>43</v>
      </c>
      <c r="L376" s="11" t="s">
        <v>43</v>
      </c>
      <c r="M376" s="11" t="s">
        <v>44</v>
      </c>
      <c r="N376" s="13">
        <v>149</v>
      </c>
      <c r="O376" s="13">
        <f t="shared" si="10"/>
        <v>134.1</v>
      </c>
      <c r="P376" s="14">
        <f t="shared" si="11"/>
        <v>0.10000000000000009</v>
      </c>
    </row>
    <row r="377" spans="2:16" x14ac:dyDescent="0.2">
      <c r="B377" s="11" t="s">
        <v>4445</v>
      </c>
      <c r="C377" s="11" t="s">
        <v>37</v>
      </c>
      <c r="D377" s="11" t="s">
        <v>4284</v>
      </c>
      <c r="E377" s="12">
        <v>42464</v>
      </c>
      <c r="F377" s="12">
        <v>2958465</v>
      </c>
      <c r="G377" s="11" t="s">
        <v>39</v>
      </c>
      <c r="H377" s="11" t="s">
        <v>657</v>
      </c>
      <c r="I377" s="11" t="s">
        <v>41</v>
      </c>
      <c r="J377" s="11" t="s">
        <v>4446</v>
      </c>
      <c r="K377" s="11" t="s">
        <v>43</v>
      </c>
      <c r="L377" s="11" t="s">
        <v>43</v>
      </c>
      <c r="M377" s="11" t="s">
        <v>44</v>
      </c>
      <c r="N377" s="13">
        <v>398</v>
      </c>
      <c r="O377" s="13">
        <f t="shared" si="10"/>
        <v>358.2</v>
      </c>
      <c r="P377" s="14">
        <f t="shared" si="11"/>
        <v>9.9999999999999978E-2</v>
      </c>
    </row>
    <row r="378" spans="2:16" x14ac:dyDescent="0.2">
      <c r="B378" s="11" t="s">
        <v>4447</v>
      </c>
      <c r="C378" s="11" t="s">
        <v>37</v>
      </c>
      <c r="D378" s="11" t="s">
        <v>4287</v>
      </c>
      <c r="E378" s="12">
        <v>42436</v>
      </c>
      <c r="F378" s="12">
        <v>2958465</v>
      </c>
      <c r="G378" s="11" t="s">
        <v>39</v>
      </c>
      <c r="H378" s="11" t="s">
        <v>657</v>
      </c>
      <c r="I378" s="11" t="s">
        <v>41</v>
      </c>
      <c r="J378" s="11" t="s">
        <v>4448</v>
      </c>
      <c r="K378" s="11" t="s">
        <v>43</v>
      </c>
      <c r="L378" s="11" t="s">
        <v>43</v>
      </c>
      <c r="M378" s="11" t="s">
        <v>44</v>
      </c>
      <c r="N378" s="13">
        <v>385</v>
      </c>
      <c r="O378" s="13">
        <f t="shared" si="10"/>
        <v>346.5</v>
      </c>
      <c r="P378" s="14">
        <f t="shared" si="11"/>
        <v>9.9999999999999978E-2</v>
      </c>
    </row>
    <row r="379" spans="2:16" x14ac:dyDescent="0.2">
      <c r="B379" s="11" t="s">
        <v>4449</v>
      </c>
      <c r="C379" s="11" t="s">
        <v>37</v>
      </c>
      <c r="D379" s="11" t="s">
        <v>4290</v>
      </c>
      <c r="E379" s="12">
        <v>42464</v>
      </c>
      <c r="F379" s="12">
        <v>2958465</v>
      </c>
      <c r="G379" s="11" t="s">
        <v>39</v>
      </c>
      <c r="H379" s="11" t="s">
        <v>657</v>
      </c>
      <c r="I379" s="11" t="s">
        <v>41</v>
      </c>
      <c r="J379" s="11" t="s">
        <v>4450</v>
      </c>
      <c r="K379" s="11" t="s">
        <v>43</v>
      </c>
      <c r="L379" s="11" t="s">
        <v>43</v>
      </c>
      <c r="M379" s="11" t="s">
        <v>44</v>
      </c>
      <c r="N379" s="13">
        <v>1040</v>
      </c>
      <c r="O379" s="13">
        <f t="shared" si="10"/>
        <v>936</v>
      </c>
      <c r="P379" s="14">
        <f t="shared" si="11"/>
        <v>9.9999999999999978E-2</v>
      </c>
    </row>
    <row r="380" spans="2:16" x14ac:dyDescent="0.2">
      <c r="B380" s="11" t="s">
        <v>4451</v>
      </c>
      <c r="C380" s="11" t="s">
        <v>37</v>
      </c>
      <c r="D380" s="11" t="s">
        <v>4293</v>
      </c>
      <c r="E380" s="12">
        <v>42436</v>
      </c>
      <c r="F380" s="12">
        <v>2958465</v>
      </c>
      <c r="G380" s="11" t="s">
        <v>39</v>
      </c>
      <c r="H380" s="11" t="s">
        <v>657</v>
      </c>
      <c r="I380" s="11" t="s">
        <v>41</v>
      </c>
      <c r="J380" s="11" t="s">
        <v>4452</v>
      </c>
      <c r="K380" s="11" t="s">
        <v>43</v>
      </c>
      <c r="L380" s="11" t="s">
        <v>43</v>
      </c>
      <c r="M380" s="11" t="s">
        <v>44</v>
      </c>
      <c r="N380" s="13">
        <v>225</v>
      </c>
      <c r="O380" s="13">
        <f t="shared" si="10"/>
        <v>202.5</v>
      </c>
      <c r="P380" s="14">
        <f t="shared" si="11"/>
        <v>9.9999999999999978E-2</v>
      </c>
    </row>
    <row r="381" spans="2:16" x14ac:dyDescent="0.2">
      <c r="B381" s="11" t="s">
        <v>4453</v>
      </c>
      <c r="C381" s="11" t="s">
        <v>37</v>
      </c>
      <c r="D381" s="11" t="s">
        <v>4296</v>
      </c>
      <c r="E381" s="12">
        <v>42464</v>
      </c>
      <c r="F381" s="12">
        <v>2958465</v>
      </c>
      <c r="G381" s="11" t="s">
        <v>39</v>
      </c>
      <c r="H381" s="11" t="s">
        <v>657</v>
      </c>
      <c r="I381" s="11" t="s">
        <v>41</v>
      </c>
      <c r="J381" s="11" t="s">
        <v>4454</v>
      </c>
      <c r="K381" s="11" t="s">
        <v>43</v>
      </c>
      <c r="L381" s="11" t="s">
        <v>43</v>
      </c>
      <c r="M381" s="11" t="s">
        <v>44</v>
      </c>
      <c r="N381" s="13">
        <v>608</v>
      </c>
      <c r="O381" s="13">
        <f t="shared" si="10"/>
        <v>547.20000000000005</v>
      </c>
      <c r="P381" s="14">
        <f t="shared" si="11"/>
        <v>9.9999999999999978E-2</v>
      </c>
    </row>
    <row r="382" spans="2:16" x14ac:dyDescent="0.2">
      <c r="B382" s="11" t="s">
        <v>4455</v>
      </c>
      <c r="C382" s="11" t="s">
        <v>37</v>
      </c>
      <c r="D382" s="11" t="s">
        <v>4456</v>
      </c>
      <c r="E382" s="12">
        <v>42436</v>
      </c>
      <c r="F382" s="12">
        <v>2958465</v>
      </c>
      <c r="G382" s="11" t="s">
        <v>39</v>
      </c>
      <c r="H382" s="11" t="s">
        <v>657</v>
      </c>
      <c r="I382" s="11" t="s">
        <v>41</v>
      </c>
      <c r="J382" s="11" t="s">
        <v>4457</v>
      </c>
      <c r="K382" s="11" t="s">
        <v>43</v>
      </c>
      <c r="L382" s="11" t="s">
        <v>43</v>
      </c>
      <c r="M382" s="11" t="s">
        <v>44</v>
      </c>
      <c r="N382" s="13">
        <v>485</v>
      </c>
      <c r="O382" s="13">
        <f t="shared" si="10"/>
        <v>436.5</v>
      </c>
      <c r="P382" s="14">
        <f t="shared" si="11"/>
        <v>9.9999999999999978E-2</v>
      </c>
    </row>
    <row r="383" spans="2:16" x14ac:dyDescent="0.2">
      <c r="B383" s="11" t="s">
        <v>4458</v>
      </c>
      <c r="C383" s="11" t="s">
        <v>37</v>
      </c>
      <c r="D383" s="11" t="s">
        <v>4459</v>
      </c>
      <c r="E383" s="12">
        <v>42464</v>
      </c>
      <c r="F383" s="12">
        <v>2958465</v>
      </c>
      <c r="G383" s="11" t="s">
        <v>39</v>
      </c>
      <c r="H383" s="11" t="s">
        <v>657</v>
      </c>
      <c r="I383" s="11" t="s">
        <v>41</v>
      </c>
      <c r="J383" s="11" t="s">
        <v>4460</v>
      </c>
      <c r="K383" s="11" t="s">
        <v>43</v>
      </c>
      <c r="L383" s="11" t="s">
        <v>43</v>
      </c>
      <c r="M383" s="11" t="s">
        <v>44</v>
      </c>
      <c r="N383" s="13">
        <v>1235</v>
      </c>
      <c r="O383" s="13">
        <f t="shared" si="10"/>
        <v>1111.5</v>
      </c>
      <c r="P383" s="14">
        <f t="shared" si="11"/>
        <v>9.9999999999999978E-2</v>
      </c>
    </row>
    <row r="384" spans="2:16" x14ac:dyDescent="0.2">
      <c r="B384" s="11" t="s">
        <v>655</v>
      </c>
      <c r="C384" s="11" t="s">
        <v>37</v>
      </c>
      <c r="D384" s="11" t="s">
        <v>656</v>
      </c>
      <c r="E384" s="12">
        <v>41974</v>
      </c>
      <c r="F384" s="12">
        <v>2958465</v>
      </c>
      <c r="G384" s="11" t="s">
        <v>39</v>
      </c>
      <c r="H384" s="11" t="s">
        <v>657</v>
      </c>
      <c r="I384" s="11" t="s">
        <v>41</v>
      </c>
      <c r="J384" s="11" t="s">
        <v>4461</v>
      </c>
      <c r="K384" s="11" t="s">
        <v>43</v>
      </c>
      <c r="L384" s="11" t="s">
        <v>43</v>
      </c>
      <c r="M384" s="11" t="s">
        <v>44</v>
      </c>
      <c r="N384" s="13">
        <v>50</v>
      </c>
      <c r="O384" s="13">
        <f t="shared" si="10"/>
        <v>45</v>
      </c>
      <c r="P384" s="14">
        <f t="shared" si="11"/>
        <v>9.9999999999999978E-2</v>
      </c>
    </row>
    <row r="385" spans="2:16" x14ac:dyDescent="0.2">
      <c r="B385" s="11" t="s">
        <v>658</v>
      </c>
      <c r="C385" s="11" t="s">
        <v>37</v>
      </c>
      <c r="D385" s="11" t="s">
        <v>659</v>
      </c>
      <c r="E385" s="12">
        <v>41974</v>
      </c>
      <c r="F385" s="12">
        <v>2958465</v>
      </c>
      <c r="G385" s="11" t="s">
        <v>39</v>
      </c>
      <c r="H385" s="11" t="s">
        <v>657</v>
      </c>
      <c r="I385" s="11" t="s">
        <v>41</v>
      </c>
      <c r="J385" s="11" t="s">
        <v>4462</v>
      </c>
      <c r="K385" s="11" t="s">
        <v>43</v>
      </c>
      <c r="L385" s="11" t="s">
        <v>43</v>
      </c>
      <c r="M385" s="11" t="s">
        <v>44</v>
      </c>
      <c r="N385" s="13">
        <v>135</v>
      </c>
      <c r="O385" s="13">
        <f t="shared" si="10"/>
        <v>121.5</v>
      </c>
      <c r="P385" s="14">
        <f t="shared" si="11"/>
        <v>9.9999999999999978E-2</v>
      </c>
    </row>
    <row r="386" spans="2:16" x14ac:dyDescent="0.2">
      <c r="B386" s="11" t="s">
        <v>660</v>
      </c>
      <c r="C386" s="11" t="s">
        <v>37</v>
      </c>
      <c r="D386" s="11" t="s">
        <v>661</v>
      </c>
      <c r="E386" s="12">
        <v>41974</v>
      </c>
      <c r="F386" s="12">
        <v>2958465</v>
      </c>
      <c r="G386" s="11" t="s">
        <v>39</v>
      </c>
      <c r="H386" s="11" t="s">
        <v>657</v>
      </c>
      <c r="I386" s="11" t="s">
        <v>41</v>
      </c>
      <c r="J386" s="11" t="s">
        <v>4463</v>
      </c>
      <c r="K386" s="11" t="s">
        <v>43</v>
      </c>
      <c r="L386" s="11" t="s">
        <v>43</v>
      </c>
      <c r="M386" s="11" t="s">
        <v>44</v>
      </c>
      <c r="N386" s="13">
        <v>65</v>
      </c>
      <c r="O386" s="13">
        <f t="shared" si="10"/>
        <v>58.5</v>
      </c>
      <c r="P386" s="14">
        <f t="shared" si="11"/>
        <v>9.9999999999999978E-2</v>
      </c>
    </row>
    <row r="387" spans="2:16" x14ac:dyDescent="0.2">
      <c r="B387" s="11" t="s">
        <v>662</v>
      </c>
      <c r="C387" s="11" t="s">
        <v>37</v>
      </c>
      <c r="D387" s="11" t="s">
        <v>663</v>
      </c>
      <c r="E387" s="12">
        <v>41974</v>
      </c>
      <c r="F387" s="12">
        <v>2958465</v>
      </c>
      <c r="G387" s="11" t="s">
        <v>39</v>
      </c>
      <c r="H387" s="11" t="s">
        <v>657</v>
      </c>
      <c r="I387" s="11" t="s">
        <v>41</v>
      </c>
      <c r="J387" s="11" t="s">
        <v>4464</v>
      </c>
      <c r="K387" s="11" t="s">
        <v>43</v>
      </c>
      <c r="L387" s="11" t="s">
        <v>43</v>
      </c>
      <c r="M387" s="11" t="s">
        <v>44</v>
      </c>
      <c r="N387" s="13">
        <v>165</v>
      </c>
      <c r="O387" s="13">
        <f t="shared" ref="O387:O450" si="12">N387-N387*0.1</f>
        <v>148.5</v>
      </c>
      <c r="P387" s="14">
        <f t="shared" ref="P387:P450" si="13">1-O387/N387</f>
        <v>9.9999999999999978E-2</v>
      </c>
    </row>
    <row r="388" spans="2:16" x14ac:dyDescent="0.2">
      <c r="B388" s="11" t="s">
        <v>664</v>
      </c>
      <c r="C388" s="11" t="s">
        <v>37</v>
      </c>
      <c r="D388" s="11" t="s">
        <v>665</v>
      </c>
      <c r="E388" s="12">
        <v>41277</v>
      </c>
      <c r="F388" s="12">
        <v>2958465</v>
      </c>
      <c r="G388" s="11" t="s">
        <v>39</v>
      </c>
      <c r="H388" s="11" t="s">
        <v>657</v>
      </c>
      <c r="I388" s="11" t="s">
        <v>41</v>
      </c>
      <c r="J388" s="11" t="s">
        <v>4465</v>
      </c>
      <c r="K388" s="11" t="s">
        <v>43</v>
      </c>
      <c r="L388" s="11" t="s">
        <v>43</v>
      </c>
      <c r="M388" s="11" t="s">
        <v>44</v>
      </c>
      <c r="N388" s="13">
        <v>135</v>
      </c>
      <c r="O388" s="13">
        <f t="shared" si="12"/>
        <v>121.5</v>
      </c>
      <c r="P388" s="14">
        <f t="shared" si="13"/>
        <v>9.9999999999999978E-2</v>
      </c>
    </row>
    <row r="389" spans="2:16" x14ac:dyDescent="0.2">
      <c r="B389" s="11" t="s">
        <v>666</v>
      </c>
      <c r="C389" s="11" t="s">
        <v>37</v>
      </c>
      <c r="D389" s="11" t="s">
        <v>667</v>
      </c>
      <c r="E389" s="12">
        <v>41277</v>
      </c>
      <c r="F389" s="12">
        <v>2958465</v>
      </c>
      <c r="G389" s="11" t="s">
        <v>39</v>
      </c>
      <c r="H389" s="11" t="s">
        <v>657</v>
      </c>
      <c r="I389" s="11" t="s">
        <v>41</v>
      </c>
      <c r="J389" s="11" t="s">
        <v>4466</v>
      </c>
      <c r="K389" s="11" t="s">
        <v>43</v>
      </c>
      <c r="L389" s="11" t="s">
        <v>43</v>
      </c>
      <c r="M389" s="11" t="s">
        <v>44</v>
      </c>
      <c r="N389" s="13">
        <v>395</v>
      </c>
      <c r="O389" s="13">
        <f t="shared" si="12"/>
        <v>355.5</v>
      </c>
      <c r="P389" s="14">
        <f t="shared" si="13"/>
        <v>9.9999999999999978E-2</v>
      </c>
    </row>
    <row r="390" spans="2:16" x14ac:dyDescent="0.2">
      <c r="B390" s="11" t="s">
        <v>668</v>
      </c>
      <c r="C390" s="11" t="s">
        <v>37</v>
      </c>
      <c r="D390" s="11" t="s">
        <v>669</v>
      </c>
      <c r="E390" s="12">
        <v>41277</v>
      </c>
      <c r="F390" s="12">
        <v>2958465</v>
      </c>
      <c r="G390" s="11" t="s">
        <v>39</v>
      </c>
      <c r="H390" s="11" t="s">
        <v>657</v>
      </c>
      <c r="I390" s="11" t="s">
        <v>41</v>
      </c>
      <c r="J390" s="11" t="s">
        <v>4467</v>
      </c>
      <c r="K390" s="11" t="s">
        <v>43</v>
      </c>
      <c r="L390" s="11" t="s">
        <v>43</v>
      </c>
      <c r="M390" s="11" t="s">
        <v>44</v>
      </c>
      <c r="N390" s="13">
        <v>145</v>
      </c>
      <c r="O390" s="13">
        <f t="shared" si="12"/>
        <v>130.5</v>
      </c>
      <c r="P390" s="14">
        <f t="shared" si="13"/>
        <v>9.9999999999999978E-2</v>
      </c>
    </row>
    <row r="391" spans="2:16" x14ac:dyDescent="0.2">
      <c r="B391" s="11" t="s">
        <v>670</v>
      </c>
      <c r="C391" s="11" t="s">
        <v>37</v>
      </c>
      <c r="D391" s="11" t="s">
        <v>671</v>
      </c>
      <c r="E391" s="12">
        <v>41277</v>
      </c>
      <c r="F391" s="12">
        <v>2958465</v>
      </c>
      <c r="G391" s="11" t="s">
        <v>39</v>
      </c>
      <c r="H391" s="11" t="s">
        <v>657</v>
      </c>
      <c r="I391" s="11" t="s">
        <v>41</v>
      </c>
      <c r="J391" s="11" t="s">
        <v>4468</v>
      </c>
      <c r="K391" s="11" t="s">
        <v>43</v>
      </c>
      <c r="L391" s="11" t="s">
        <v>43</v>
      </c>
      <c r="M391" s="11" t="s">
        <v>44</v>
      </c>
      <c r="N391" s="13">
        <v>410</v>
      </c>
      <c r="O391" s="13">
        <f t="shared" si="12"/>
        <v>369</v>
      </c>
      <c r="P391" s="14">
        <f t="shared" si="13"/>
        <v>9.9999999999999978E-2</v>
      </c>
    </row>
    <row r="392" spans="2:16" x14ac:dyDescent="0.2">
      <c r="B392" s="11" t="s">
        <v>672</v>
      </c>
      <c r="C392" s="11" t="s">
        <v>37</v>
      </c>
      <c r="D392" s="11" t="s">
        <v>673</v>
      </c>
      <c r="E392" s="12">
        <v>41277</v>
      </c>
      <c r="F392" s="12">
        <v>2958465</v>
      </c>
      <c r="G392" s="11" t="s">
        <v>39</v>
      </c>
      <c r="H392" s="11" t="s">
        <v>657</v>
      </c>
      <c r="I392" s="11" t="s">
        <v>41</v>
      </c>
      <c r="J392" s="11" t="s">
        <v>4469</v>
      </c>
      <c r="K392" s="11" t="s">
        <v>43</v>
      </c>
      <c r="L392" s="11" t="s">
        <v>43</v>
      </c>
      <c r="M392" s="11" t="s">
        <v>44</v>
      </c>
      <c r="N392" s="13">
        <v>190</v>
      </c>
      <c r="O392" s="13">
        <f t="shared" si="12"/>
        <v>171</v>
      </c>
      <c r="P392" s="14">
        <f t="shared" si="13"/>
        <v>9.9999999999999978E-2</v>
      </c>
    </row>
    <row r="393" spans="2:16" x14ac:dyDescent="0.2">
      <c r="B393" s="11" t="s">
        <v>674</v>
      </c>
      <c r="C393" s="11" t="s">
        <v>37</v>
      </c>
      <c r="D393" s="11" t="s">
        <v>675</v>
      </c>
      <c r="E393" s="12">
        <v>41277</v>
      </c>
      <c r="F393" s="12">
        <v>2958465</v>
      </c>
      <c r="G393" s="11" t="s">
        <v>39</v>
      </c>
      <c r="H393" s="11" t="s">
        <v>657</v>
      </c>
      <c r="I393" s="11" t="s">
        <v>41</v>
      </c>
      <c r="J393" s="11" t="s">
        <v>4470</v>
      </c>
      <c r="K393" s="11" t="s">
        <v>43</v>
      </c>
      <c r="L393" s="11" t="s">
        <v>43</v>
      </c>
      <c r="M393" s="11" t="s">
        <v>44</v>
      </c>
      <c r="N393" s="13">
        <v>535</v>
      </c>
      <c r="O393" s="13">
        <f t="shared" si="12"/>
        <v>481.5</v>
      </c>
      <c r="P393" s="14">
        <f t="shared" si="13"/>
        <v>9.9999999999999978E-2</v>
      </c>
    </row>
    <row r="394" spans="2:16" x14ac:dyDescent="0.2">
      <c r="B394" s="11" t="s">
        <v>676</v>
      </c>
      <c r="C394" s="11" t="s">
        <v>37</v>
      </c>
      <c r="D394" s="11" t="s">
        <v>677</v>
      </c>
      <c r="E394" s="12">
        <v>41277</v>
      </c>
      <c r="F394" s="12">
        <v>2958465</v>
      </c>
      <c r="G394" s="11" t="s">
        <v>39</v>
      </c>
      <c r="H394" s="11" t="s">
        <v>678</v>
      </c>
      <c r="I394" s="11" t="s">
        <v>48</v>
      </c>
      <c r="J394" s="11" t="s">
        <v>679</v>
      </c>
      <c r="K394" s="11" t="s">
        <v>18</v>
      </c>
      <c r="L394" s="11" t="s">
        <v>18</v>
      </c>
      <c r="M394" s="11" t="s">
        <v>44</v>
      </c>
      <c r="N394" s="13">
        <v>395</v>
      </c>
      <c r="O394" s="13">
        <f t="shared" si="12"/>
        <v>355.5</v>
      </c>
      <c r="P394" s="14">
        <f t="shared" si="13"/>
        <v>9.9999999999999978E-2</v>
      </c>
    </row>
    <row r="395" spans="2:16" x14ac:dyDescent="0.2">
      <c r="B395" s="11" t="s">
        <v>680</v>
      </c>
      <c r="C395" s="11" t="s">
        <v>37</v>
      </c>
      <c r="D395" s="11" t="s">
        <v>677</v>
      </c>
      <c r="E395" s="12">
        <v>41277</v>
      </c>
      <c r="F395" s="12">
        <v>2958465</v>
      </c>
      <c r="G395" s="11" t="s">
        <v>39</v>
      </c>
      <c r="H395" s="11" t="s">
        <v>678</v>
      </c>
      <c r="I395" s="11" t="s">
        <v>48</v>
      </c>
      <c r="J395" s="11" t="s">
        <v>681</v>
      </c>
      <c r="K395" s="11" t="s">
        <v>18</v>
      </c>
      <c r="L395" s="11" t="s">
        <v>18</v>
      </c>
      <c r="M395" s="11" t="s">
        <v>44</v>
      </c>
      <c r="N395" s="13">
        <v>600</v>
      </c>
      <c r="O395" s="13">
        <f t="shared" si="12"/>
        <v>540</v>
      </c>
      <c r="P395" s="14">
        <f t="shared" si="13"/>
        <v>9.9999999999999978E-2</v>
      </c>
    </row>
    <row r="396" spans="2:16" x14ac:dyDescent="0.2">
      <c r="B396" s="11" t="s">
        <v>682</v>
      </c>
      <c r="C396" s="11" t="s">
        <v>37</v>
      </c>
      <c r="D396" s="11" t="s">
        <v>683</v>
      </c>
      <c r="E396" s="12">
        <v>41277</v>
      </c>
      <c r="F396" s="12">
        <v>2958465</v>
      </c>
      <c r="G396" s="11" t="s">
        <v>39</v>
      </c>
      <c r="H396" s="11" t="s">
        <v>678</v>
      </c>
      <c r="I396" s="11" t="s">
        <v>48</v>
      </c>
      <c r="J396" s="11" t="s">
        <v>684</v>
      </c>
      <c r="K396" s="11" t="s">
        <v>18</v>
      </c>
      <c r="L396" s="11" t="s">
        <v>18</v>
      </c>
      <c r="M396" s="11" t="s">
        <v>44</v>
      </c>
      <c r="N396" s="13">
        <v>1067</v>
      </c>
      <c r="O396" s="13">
        <f t="shared" si="12"/>
        <v>960.3</v>
      </c>
      <c r="P396" s="14">
        <f t="shared" si="13"/>
        <v>0.10000000000000009</v>
      </c>
    </row>
    <row r="397" spans="2:16" x14ac:dyDescent="0.2">
      <c r="B397" s="11" t="s">
        <v>685</v>
      </c>
      <c r="C397" s="11" t="s">
        <v>37</v>
      </c>
      <c r="D397" s="11" t="s">
        <v>683</v>
      </c>
      <c r="E397" s="12">
        <v>41277</v>
      </c>
      <c r="F397" s="12">
        <v>2958465</v>
      </c>
      <c r="G397" s="11" t="s">
        <v>39</v>
      </c>
      <c r="H397" s="11" t="s">
        <v>678</v>
      </c>
      <c r="I397" s="11" t="s">
        <v>48</v>
      </c>
      <c r="J397" s="11" t="s">
        <v>686</v>
      </c>
      <c r="K397" s="11" t="s">
        <v>18</v>
      </c>
      <c r="L397" s="11" t="s">
        <v>18</v>
      </c>
      <c r="M397" s="11" t="s">
        <v>44</v>
      </c>
      <c r="N397" s="13">
        <v>1620</v>
      </c>
      <c r="O397" s="13">
        <f t="shared" si="12"/>
        <v>1458</v>
      </c>
      <c r="P397" s="14">
        <f t="shared" si="13"/>
        <v>9.9999999999999978E-2</v>
      </c>
    </row>
    <row r="398" spans="2:16" x14ac:dyDescent="0.2">
      <c r="B398" s="11" t="s">
        <v>687</v>
      </c>
      <c r="C398" s="11" t="s">
        <v>37</v>
      </c>
      <c r="D398" s="11" t="s">
        <v>688</v>
      </c>
      <c r="E398" s="12">
        <v>41277</v>
      </c>
      <c r="F398" s="12">
        <v>2958465</v>
      </c>
      <c r="G398" s="11" t="s">
        <v>39</v>
      </c>
      <c r="H398" s="11" t="s">
        <v>678</v>
      </c>
      <c r="I398" s="11" t="s">
        <v>48</v>
      </c>
      <c r="J398" s="11" t="s">
        <v>689</v>
      </c>
      <c r="K398" s="11" t="s">
        <v>18</v>
      </c>
      <c r="L398" s="11" t="s">
        <v>18</v>
      </c>
      <c r="M398" s="11" t="s">
        <v>44</v>
      </c>
      <c r="N398" s="13">
        <v>1778</v>
      </c>
      <c r="O398" s="13">
        <f t="shared" si="12"/>
        <v>1600.2</v>
      </c>
      <c r="P398" s="14">
        <f t="shared" si="13"/>
        <v>9.9999999999999978E-2</v>
      </c>
    </row>
    <row r="399" spans="2:16" x14ac:dyDescent="0.2">
      <c r="B399" s="11" t="s">
        <v>690</v>
      </c>
      <c r="C399" s="11" t="s">
        <v>37</v>
      </c>
      <c r="D399" s="11" t="s">
        <v>688</v>
      </c>
      <c r="E399" s="12">
        <v>41277</v>
      </c>
      <c r="F399" s="12">
        <v>2958465</v>
      </c>
      <c r="G399" s="11" t="s">
        <v>39</v>
      </c>
      <c r="H399" s="11" t="s">
        <v>678</v>
      </c>
      <c r="I399" s="11" t="s">
        <v>48</v>
      </c>
      <c r="J399" s="11" t="s">
        <v>691</v>
      </c>
      <c r="K399" s="11" t="s">
        <v>18</v>
      </c>
      <c r="L399" s="11" t="s">
        <v>18</v>
      </c>
      <c r="M399" s="11" t="s">
        <v>44</v>
      </c>
      <c r="N399" s="13">
        <v>2700</v>
      </c>
      <c r="O399" s="13">
        <f t="shared" si="12"/>
        <v>2430</v>
      </c>
      <c r="P399" s="14">
        <f t="shared" si="13"/>
        <v>9.9999999999999978E-2</v>
      </c>
    </row>
    <row r="400" spans="2:16" x14ac:dyDescent="0.2">
      <c r="B400" s="11" t="s">
        <v>692</v>
      </c>
      <c r="C400" s="11" t="s">
        <v>37</v>
      </c>
      <c r="D400" s="11" t="s">
        <v>693</v>
      </c>
      <c r="E400" s="12">
        <v>41277</v>
      </c>
      <c r="F400" s="12">
        <v>2958465</v>
      </c>
      <c r="G400" s="11" t="s">
        <v>39</v>
      </c>
      <c r="H400" s="11" t="s">
        <v>678</v>
      </c>
      <c r="I400" s="11" t="s">
        <v>48</v>
      </c>
      <c r="J400" s="11" t="s">
        <v>694</v>
      </c>
      <c r="K400" s="11" t="s">
        <v>18</v>
      </c>
      <c r="L400" s="11" t="s">
        <v>18</v>
      </c>
      <c r="M400" s="11" t="s">
        <v>44</v>
      </c>
      <c r="N400" s="13">
        <v>553</v>
      </c>
      <c r="O400" s="13">
        <f t="shared" si="12"/>
        <v>497.7</v>
      </c>
      <c r="P400" s="14">
        <f t="shared" si="13"/>
        <v>9.9999999999999978E-2</v>
      </c>
    </row>
    <row r="401" spans="2:16" x14ac:dyDescent="0.2">
      <c r="B401" s="11" t="s">
        <v>695</v>
      </c>
      <c r="C401" s="11" t="s">
        <v>37</v>
      </c>
      <c r="D401" s="11" t="s">
        <v>693</v>
      </c>
      <c r="E401" s="12">
        <v>41277</v>
      </c>
      <c r="F401" s="12">
        <v>2958465</v>
      </c>
      <c r="G401" s="11" t="s">
        <v>39</v>
      </c>
      <c r="H401" s="11" t="s">
        <v>678</v>
      </c>
      <c r="I401" s="11" t="s">
        <v>48</v>
      </c>
      <c r="J401" s="11" t="s">
        <v>696</v>
      </c>
      <c r="K401" s="11" t="s">
        <v>18</v>
      </c>
      <c r="L401" s="11" t="s">
        <v>18</v>
      </c>
      <c r="M401" s="11" t="s">
        <v>44</v>
      </c>
      <c r="N401" s="13">
        <v>840</v>
      </c>
      <c r="O401" s="13">
        <f t="shared" si="12"/>
        <v>756</v>
      </c>
      <c r="P401" s="14">
        <f t="shared" si="13"/>
        <v>9.9999999999999978E-2</v>
      </c>
    </row>
    <row r="402" spans="2:16" x14ac:dyDescent="0.2">
      <c r="B402" s="11" t="s">
        <v>697</v>
      </c>
      <c r="C402" s="11" t="s">
        <v>37</v>
      </c>
      <c r="D402" s="11" t="s">
        <v>698</v>
      </c>
      <c r="E402" s="12">
        <v>41277</v>
      </c>
      <c r="F402" s="12">
        <v>2958465</v>
      </c>
      <c r="G402" s="11" t="s">
        <v>39</v>
      </c>
      <c r="H402" s="11" t="s">
        <v>678</v>
      </c>
      <c r="I402" s="11" t="s">
        <v>48</v>
      </c>
      <c r="J402" s="11" t="s">
        <v>699</v>
      </c>
      <c r="K402" s="11" t="s">
        <v>18</v>
      </c>
      <c r="L402" s="11" t="s">
        <v>18</v>
      </c>
      <c r="M402" s="11" t="s">
        <v>44</v>
      </c>
      <c r="N402" s="13">
        <v>1493</v>
      </c>
      <c r="O402" s="13">
        <f t="shared" si="12"/>
        <v>1343.7</v>
      </c>
      <c r="P402" s="14">
        <f t="shared" si="13"/>
        <v>9.9999999999999978E-2</v>
      </c>
    </row>
    <row r="403" spans="2:16" x14ac:dyDescent="0.2">
      <c r="B403" s="11" t="s">
        <v>700</v>
      </c>
      <c r="C403" s="11" t="s">
        <v>37</v>
      </c>
      <c r="D403" s="11" t="s">
        <v>698</v>
      </c>
      <c r="E403" s="12">
        <v>41277</v>
      </c>
      <c r="F403" s="12">
        <v>2958465</v>
      </c>
      <c r="G403" s="11" t="s">
        <v>39</v>
      </c>
      <c r="H403" s="11" t="s">
        <v>678</v>
      </c>
      <c r="I403" s="11" t="s">
        <v>48</v>
      </c>
      <c r="J403" s="11" t="s">
        <v>701</v>
      </c>
      <c r="K403" s="11" t="s">
        <v>18</v>
      </c>
      <c r="L403" s="11" t="s">
        <v>18</v>
      </c>
      <c r="M403" s="11" t="s">
        <v>44</v>
      </c>
      <c r="N403" s="13">
        <v>2268</v>
      </c>
      <c r="O403" s="13">
        <f t="shared" si="12"/>
        <v>2041.2</v>
      </c>
      <c r="P403" s="14">
        <f t="shared" si="13"/>
        <v>9.9999999999999978E-2</v>
      </c>
    </row>
    <row r="404" spans="2:16" x14ac:dyDescent="0.2">
      <c r="B404" s="11" t="s">
        <v>702</v>
      </c>
      <c r="C404" s="11" t="s">
        <v>37</v>
      </c>
      <c r="D404" s="11" t="s">
        <v>703</v>
      </c>
      <c r="E404" s="12">
        <v>41277</v>
      </c>
      <c r="F404" s="12">
        <v>2958465</v>
      </c>
      <c r="G404" s="11" t="s">
        <v>39</v>
      </c>
      <c r="H404" s="11" t="s">
        <v>678</v>
      </c>
      <c r="I404" s="11" t="s">
        <v>48</v>
      </c>
      <c r="J404" s="11" t="s">
        <v>704</v>
      </c>
      <c r="K404" s="11" t="s">
        <v>18</v>
      </c>
      <c r="L404" s="11" t="s">
        <v>18</v>
      </c>
      <c r="M404" s="11" t="s">
        <v>44</v>
      </c>
      <c r="N404" s="13">
        <v>2489</v>
      </c>
      <c r="O404" s="13">
        <f t="shared" si="12"/>
        <v>2240.1</v>
      </c>
      <c r="P404" s="14">
        <f t="shared" si="13"/>
        <v>0.10000000000000009</v>
      </c>
    </row>
    <row r="405" spans="2:16" x14ac:dyDescent="0.2">
      <c r="B405" s="11" t="s">
        <v>705</v>
      </c>
      <c r="C405" s="11" t="s">
        <v>37</v>
      </c>
      <c r="D405" s="11" t="s">
        <v>703</v>
      </c>
      <c r="E405" s="12">
        <v>41277</v>
      </c>
      <c r="F405" s="12">
        <v>2958465</v>
      </c>
      <c r="G405" s="11" t="s">
        <v>39</v>
      </c>
      <c r="H405" s="11" t="s">
        <v>678</v>
      </c>
      <c r="I405" s="11" t="s">
        <v>48</v>
      </c>
      <c r="J405" s="11" t="s">
        <v>706</v>
      </c>
      <c r="K405" s="11" t="s">
        <v>18</v>
      </c>
      <c r="L405" s="11" t="s">
        <v>18</v>
      </c>
      <c r="M405" s="11" t="s">
        <v>44</v>
      </c>
      <c r="N405" s="13">
        <v>3780</v>
      </c>
      <c r="O405" s="13">
        <f t="shared" si="12"/>
        <v>3402</v>
      </c>
      <c r="P405" s="14">
        <f t="shared" si="13"/>
        <v>9.9999999999999978E-2</v>
      </c>
    </row>
    <row r="406" spans="2:16" x14ac:dyDescent="0.2">
      <c r="B406" s="11" t="s">
        <v>707</v>
      </c>
      <c r="C406" s="11" t="s">
        <v>37</v>
      </c>
      <c r="D406" s="11" t="s">
        <v>708</v>
      </c>
      <c r="E406" s="12">
        <v>42257</v>
      </c>
      <c r="F406" s="12">
        <v>2958465</v>
      </c>
      <c r="G406" s="11" t="s">
        <v>39</v>
      </c>
      <c r="H406" s="11" t="s">
        <v>709</v>
      </c>
      <c r="I406" s="11" t="s">
        <v>41</v>
      </c>
      <c r="J406" s="11" t="s">
        <v>4471</v>
      </c>
      <c r="K406" s="11" t="s">
        <v>710</v>
      </c>
      <c r="L406" s="11" t="s">
        <v>710</v>
      </c>
      <c r="M406" s="11" t="s">
        <v>44</v>
      </c>
      <c r="N406" s="13">
        <v>65</v>
      </c>
      <c r="O406" s="13">
        <f t="shared" si="12"/>
        <v>58.5</v>
      </c>
      <c r="P406" s="14">
        <f t="shared" si="13"/>
        <v>9.9999999999999978E-2</v>
      </c>
    </row>
    <row r="407" spans="2:16" x14ac:dyDescent="0.2">
      <c r="B407" s="11" t="s">
        <v>711</v>
      </c>
      <c r="C407" s="11" t="s">
        <v>37</v>
      </c>
      <c r="D407" s="11" t="s">
        <v>712</v>
      </c>
      <c r="E407" s="12">
        <v>42257</v>
      </c>
      <c r="F407" s="12">
        <v>2958465</v>
      </c>
      <c r="G407" s="11" t="s">
        <v>39</v>
      </c>
      <c r="H407" s="11" t="s">
        <v>709</v>
      </c>
      <c r="I407" s="11" t="s">
        <v>41</v>
      </c>
      <c r="J407" s="11" t="s">
        <v>4472</v>
      </c>
      <c r="K407" s="11" t="s">
        <v>710</v>
      </c>
      <c r="L407" s="11" t="s">
        <v>710</v>
      </c>
      <c r="M407" s="11" t="s">
        <v>44</v>
      </c>
      <c r="N407" s="13">
        <v>165</v>
      </c>
      <c r="O407" s="13">
        <f t="shared" si="12"/>
        <v>148.5</v>
      </c>
      <c r="P407" s="14">
        <f t="shared" si="13"/>
        <v>9.9999999999999978E-2</v>
      </c>
    </row>
    <row r="408" spans="2:16" x14ac:dyDescent="0.2">
      <c r="B408" s="11" t="s">
        <v>715</v>
      </c>
      <c r="C408" s="11" t="s">
        <v>37</v>
      </c>
      <c r="D408" s="11" t="s">
        <v>716</v>
      </c>
      <c r="E408" s="12">
        <v>42091</v>
      </c>
      <c r="F408" s="12">
        <v>2958465</v>
      </c>
      <c r="G408" s="11" t="s">
        <v>39</v>
      </c>
      <c r="H408" s="11" t="s">
        <v>717</v>
      </c>
      <c r="I408" s="11" t="s">
        <v>93</v>
      </c>
      <c r="J408" s="11" t="s">
        <v>4473</v>
      </c>
      <c r="K408" s="11" t="s">
        <v>714</v>
      </c>
      <c r="L408" s="11" t="s">
        <v>714</v>
      </c>
      <c r="M408" s="11" t="s">
        <v>44</v>
      </c>
      <c r="N408" s="13">
        <v>34</v>
      </c>
      <c r="O408" s="13">
        <f t="shared" si="12"/>
        <v>30.6</v>
      </c>
      <c r="P408" s="14">
        <f t="shared" si="13"/>
        <v>9.9999999999999978E-2</v>
      </c>
    </row>
    <row r="409" spans="2:16" x14ac:dyDescent="0.2">
      <c r="B409" s="11" t="s">
        <v>718</v>
      </c>
      <c r="C409" s="11" t="s">
        <v>37</v>
      </c>
      <c r="D409" s="11" t="s">
        <v>719</v>
      </c>
      <c r="E409" s="12">
        <v>42091</v>
      </c>
      <c r="F409" s="12">
        <v>2958465</v>
      </c>
      <c r="G409" s="11" t="s">
        <v>39</v>
      </c>
      <c r="H409" s="11" t="s">
        <v>713</v>
      </c>
      <c r="I409" s="11" t="s">
        <v>41</v>
      </c>
      <c r="J409" s="11" t="s">
        <v>4474</v>
      </c>
      <c r="K409" s="11" t="s">
        <v>714</v>
      </c>
      <c r="L409" s="11" t="s">
        <v>714</v>
      </c>
      <c r="M409" s="11" t="s">
        <v>44</v>
      </c>
      <c r="N409" s="13">
        <v>84</v>
      </c>
      <c r="O409" s="13">
        <f t="shared" si="12"/>
        <v>75.599999999999994</v>
      </c>
      <c r="P409" s="14">
        <f t="shared" si="13"/>
        <v>0.10000000000000009</v>
      </c>
    </row>
    <row r="410" spans="2:16" x14ac:dyDescent="0.2">
      <c r="B410" s="11" t="s">
        <v>720</v>
      </c>
      <c r="C410" s="11" t="s">
        <v>37</v>
      </c>
      <c r="D410" s="11" t="s">
        <v>721</v>
      </c>
      <c r="E410" s="12">
        <v>42091</v>
      </c>
      <c r="F410" s="12">
        <v>2958465</v>
      </c>
      <c r="G410" s="11" t="s">
        <v>39</v>
      </c>
      <c r="H410" s="11" t="s">
        <v>713</v>
      </c>
      <c r="I410" s="11" t="s">
        <v>41</v>
      </c>
      <c r="J410" s="11" t="s">
        <v>722</v>
      </c>
      <c r="K410" s="11" t="s">
        <v>714</v>
      </c>
      <c r="L410" s="11" t="s">
        <v>714</v>
      </c>
      <c r="M410" s="11" t="s">
        <v>44</v>
      </c>
      <c r="N410" s="13">
        <v>160</v>
      </c>
      <c r="O410" s="13">
        <f t="shared" si="12"/>
        <v>144</v>
      </c>
      <c r="P410" s="14">
        <f t="shared" si="13"/>
        <v>9.9999999999999978E-2</v>
      </c>
    </row>
    <row r="411" spans="2:16" x14ac:dyDescent="0.2">
      <c r="B411" s="11" t="s">
        <v>723</v>
      </c>
      <c r="C411" s="11" t="s">
        <v>37</v>
      </c>
      <c r="D411" s="11" t="s">
        <v>724</v>
      </c>
      <c r="E411" s="12">
        <v>42091</v>
      </c>
      <c r="F411" s="12">
        <v>2958465</v>
      </c>
      <c r="G411" s="11" t="s">
        <v>39</v>
      </c>
      <c r="H411" s="11" t="s">
        <v>713</v>
      </c>
      <c r="I411" s="11" t="s">
        <v>41</v>
      </c>
      <c r="J411" s="11" t="s">
        <v>4475</v>
      </c>
      <c r="K411" s="11" t="s">
        <v>714</v>
      </c>
      <c r="L411" s="11" t="s">
        <v>714</v>
      </c>
      <c r="M411" s="11" t="s">
        <v>44</v>
      </c>
      <c r="N411" s="13">
        <v>242</v>
      </c>
      <c r="O411" s="13">
        <f t="shared" si="12"/>
        <v>217.8</v>
      </c>
      <c r="P411" s="14">
        <f t="shared" si="13"/>
        <v>9.9999999999999978E-2</v>
      </c>
    </row>
    <row r="412" spans="2:16" x14ac:dyDescent="0.2">
      <c r="B412" s="11" t="s">
        <v>725</v>
      </c>
      <c r="C412" s="11" t="s">
        <v>37</v>
      </c>
      <c r="D412" s="11" t="s">
        <v>719</v>
      </c>
      <c r="E412" s="12">
        <v>42091</v>
      </c>
      <c r="F412" s="12">
        <v>2958465</v>
      </c>
      <c r="G412" s="11" t="s">
        <v>39</v>
      </c>
      <c r="H412" s="11" t="s">
        <v>713</v>
      </c>
      <c r="I412" s="11" t="s">
        <v>41</v>
      </c>
      <c r="J412" s="11" t="s">
        <v>4476</v>
      </c>
      <c r="K412" s="11" t="s">
        <v>714</v>
      </c>
      <c r="L412" s="11" t="s">
        <v>714</v>
      </c>
      <c r="M412" s="11" t="s">
        <v>44</v>
      </c>
      <c r="N412" s="13">
        <v>114</v>
      </c>
      <c r="O412" s="13">
        <f t="shared" si="12"/>
        <v>102.6</v>
      </c>
      <c r="P412" s="14">
        <f t="shared" si="13"/>
        <v>0.10000000000000009</v>
      </c>
    </row>
    <row r="413" spans="2:16" x14ac:dyDescent="0.2">
      <c r="B413" s="11" t="s">
        <v>726</v>
      </c>
      <c r="C413" s="11" t="s">
        <v>37</v>
      </c>
      <c r="D413" s="11" t="s">
        <v>721</v>
      </c>
      <c r="E413" s="12">
        <v>42091</v>
      </c>
      <c r="F413" s="12">
        <v>2958465</v>
      </c>
      <c r="G413" s="11" t="s">
        <v>39</v>
      </c>
      <c r="H413" s="11" t="s">
        <v>713</v>
      </c>
      <c r="I413" s="11" t="s">
        <v>41</v>
      </c>
      <c r="J413" s="11" t="s">
        <v>4477</v>
      </c>
      <c r="K413" s="11" t="s">
        <v>714</v>
      </c>
      <c r="L413" s="11" t="s">
        <v>714</v>
      </c>
      <c r="M413" s="11" t="s">
        <v>44</v>
      </c>
      <c r="N413" s="13">
        <v>222</v>
      </c>
      <c r="O413" s="13">
        <f t="shared" si="12"/>
        <v>199.8</v>
      </c>
      <c r="P413" s="14">
        <f t="shared" si="13"/>
        <v>9.9999999999999978E-2</v>
      </c>
    </row>
    <row r="414" spans="2:16" x14ac:dyDescent="0.2">
      <c r="B414" s="11" t="s">
        <v>727</v>
      </c>
      <c r="C414" s="11" t="s">
        <v>37</v>
      </c>
      <c r="D414" s="11" t="s">
        <v>724</v>
      </c>
      <c r="E414" s="12">
        <v>42091</v>
      </c>
      <c r="F414" s="12">
        <v>2958465</v>
      </c>
      <c r="G414" s="11" t="s">
        <v>39</v>
      </c>
      <c r="H414" s="11" t="s">
        <v>713</v>
      </c>
      <c r="I414" s="11" t="s">
        <v>41</v>
      </c>
      <c r="J414" s="11" t="s">
        <v>4478</v>
      </c>
      <c r="K414" s="11" t="s">
        <v>714</v>
      </c>
      <c r="L414" s="11" t="s">
        <v>714</v>
      </c>
      <c r="M414" s="11" t="s">
        <v>44</v>
      </c>
      <c r="N414" s="13">
        <v>338</v>
      </c>
      <c r="O414" s="13">
        <f t="shared" si="12"/>
        <v>304.2</v>
      </c>
      <c r="P414" s="14">
        <f t="shared" si="13"/>
        <v>0.10000000000000009</v>
      </c>
    </row>
    <row r="415" spans="2:16" x14ac:dyDescent="0.2">
      <c r="B415" s="11" t="s">
        <v>728</v>
      </c>
      <c r="C415" s="11" t="s">
        <v>37</v>
      </c>
      <c r="D415" s="11" t="s">
        <v>729</v>
      </c>
      <c r="E415" s="12">
        <v>42278</v>
      </c>
      <c r="F415" s="12">
        <v>2958465</v>
      </c>
      <c r="G415" s="11" t="s">
        <v>39</v>
      </c>
      <c r="H415" s="11" t="s">
        <v>730</v>
      </c>
      <c r="I415" s="11" t="s">
        <v>41</v>
      </c>
      <c r="J415" s="11" t="s">
        <v>4479</v>
      </c>
      <c r="K415" s="11" t="s">
        <v>714</v>
      </c>
      <c r="L415" s="11" t="s">
        <v>714</v>
      </c>
      <c r="M415" s="11" t="s">
        <v>44</v>
      </c>
      <c r="N415" s="13">
        <v>119</v>
      </c>
      <c r="O415" s="13">
        <f t="shared" si="12"/>
        <v>107.1</v>
      </c>
      <c r="P415" s="14">
        <f t="shared" si="13"/>
        <v>0.10000000000000009</v>
      </c>
    </row>
    <row r="416" spans="2:16" x14ac:dyDescent="0.2">
      <c r="B416" s="11" t="s">
        <v>731</v>
      </c>
      <c r="C416" s="11" t="s">
        <v>37</v>
      </c>
      <c r="D416" s="11" t="s">
        <v>732</v>
      </c>
      <c r="E416" s="12">
        <v>42278</v>
      </c>
      <c r="F416" s="12">
        <v>2958465</v>
      </c>
      <c r="G416" s="11" t="s">
        <v>39</v>
      </c>
      <c r="H416" s="11" t="s">
        <v>730</v>
      </c>
      <c r="I416" s="11" t="s">
        <v>41</v>
      </c>
      <c r="J416" s="11" t="s">
        <v>4480</v>
      </c>
      <c r="K416" s="11" t="s">
        <v>714</v>
      </c>
      <c r="L416" s="11" t="s">
        <v>714</v>
      </c>
      <c r="M416" s="11" t="s">
        <v>44</v>
      </c>
      <c r="N416" s="13">
        <v>233</v>
      </c>
      <c r="O416" s="13">
        <f t="shared" si="12"/>
        <v>209.7</v>
      </c>
      <c r="P416" s="14">
        <f t="shared" si="13"/>
        <v>0.10000000000000009</v>
      </c>
    </row>
    <row r="417" spans="2:16" x14ac:dyDescent="0.2">
      <c r="B417" s="11" t="s">
        <v>733</v>
      </c>
      <c r="C417" s="11" t="s">
        <v>37</v>
      </c>
      <c r="D417" s="11" t="s">
        <v>734</v>
      </c>
      <c r="E417" s="12">
        <v>42278</v>
      </c>
      <c r="F417" s="12">
        <v>2958465</v>
      </c>
      <c r="G417" s="11" t="s">
        <v>39</v>
      </c>
      <c r="H417" s="11" t="s">
        <v>730</v>
      </c>
      <c r="I417" s="11" t="s">
        <v>41</v>
      </c>
      <c r="J417" s="11" t="s">
        <v>4481</v>
      </c>
      <c r="K417" s="11" t="s">
        <v>714</v>
      </c>
      <c r="L417" s="11" t="s">
        <v>714</v>
      </c>
      <c r="M417" s="11" t="s">
        <v>44</v>
      </c>
      <c r="N417" s="13">
        <v>354</v>
      </c>
      <c r="O417" s="13">
        <f t="shared" si="12"/>
        <v>318.60000000000002</v>
      </c>
      <c r="P417" s="14">
        <f t="shared" si="13"/>
        <v>9.9999999999999978E-2</v>
      </c>
    </row>
    <row r="418" spans="2:16" x14ac:dyDescent="0.2">
      <c r="B418" s="11" t="s">
        <v>735</v>
      </c>
      <c r="C418" s="11" t="s">
        <v>37</v>
      </c>
      <c r="D418" s="11" t="s">
        <v>729</v>
      </c>
      <c r="E418" s="12">
        <v>42278</v>
      </c>
      <c r="F418" s="12">
        <v>2958465</v>
      </c>
      <c r="G418" s="11" t="s">
        <v>39</v>
      </c>
      <c r="H418" s="11" t="s">
        <v>730</v>
      </c>
      <c r="I418" s="11" t="s">
        <v>41</v>
      </c>
      <c r="J418" s="11" t="s">
        <v>4482</v>
      </c>
      <c r="K418" s="11" t="s">
        <v>714</v>
      </c>
      <c r="L418" s="11" t="s">
        <v>714</v>
      </c>
      <c r="M418" s="11" t="s">
        <v>44</v>
      </c>
      <c r="N418" s="13">
        <v>149</v>
      </c>
      <c r="O418" s="13">
        <f t="shared" si="12"/>
        <v>134.1</v>
      </c>
      <c r="P418" s="14">
        <f t="shared" si="13"/>
        <v>0.10000000000000009</v>
      </c>
    </row>
    <row r="419" spans="2:16" x14ac:dyDescent="0.2">
      <c r="B419" s="11" t="s">
        <v>736</v>
      </c>
      <c r="C419" s="11" t="s">
        <v>37</v>
      </c>
      <c r="D419" s="11" t="s">
        <v>732</v>
      </c>
      <c r="E419" s="12">
        <v>42278</v>
      </c>
      <c r="F419" s="12">
        <v>2958465</v>
      </c>
      <c r="G419" s="11" t="s">
        <v>39</v>
      </c>
      <c r="H419" s="11" t="s">
        <v>730</v>
      </c>
      <c r="I419" s="11" t="s">
        <v>41</v>
      </c>
      <c r="J419" s="11" t="s">
        <v>4483</v>
      </c>
      <c r="K419" s="11" t="s">
        <v>714</v>
      </c>
      <c r="L419" s="11" t="s">
        <v>714</v>
      </c>
      <c r="M419" s="11" t="s">
        <v>44</v>
      </c>
      <c r="N419" s="13">
        <v>295</v>
      </c>
      <c r="O419" s="13">
        <f t="shared" si="12"/>
        <v>265.5</v>
      </c>
      <c r="P419" s="14">
        <f t="shared" si="13"/>
        <v>9.9999999999999978E-2</v>
      </c>
    </row>
    <row r="420" spans="2:16" x14ac:dyDescent="0.2">
      <c r="B420" s="11" t="s">
        <v>737</v>
      </c>
      <c r="C420" s="11" t="s">
        <v>37</v>
      </c>
      <c r="D420" s="11" t="s">
        <v>734</v>
      </c>
      <c r="E420" s="12">
        <v>42278</v>
      </c>
      <c r="F420" s="12">
        <v>2958465</v>
      </c>
      <c r="G420" s="11" t="s">
        <v>39</v>
      </c>
      <c r="H420" s="11" t="s">
        <v>730</v>
      </c>
      <c r="I420" s="11" t="s">
        <v>41</v>
      </c>
      <c r="J420" s="11" t="s">
        <v>4484</v>
      </c>
      <c r="K420" s="11" t="s">
        <v>714</v>
      </c>
      <c r="L420" s="11" t="s">
        <v>714</v>
      </c>
      <c r="M420" s="11" t="s">
        <v>44</v>
      </c>
      <c r="N420" s="13">
        <v>450</v>
      </c>
      <c r="O420" s="13">
        <f t="shared" si="12"/>
        <v>405</v>
      </c>
      <c r="P420" s="14">
        <f t="shared" si="13"/>
        <v>9.9999999999999978E-2</v>
      </c>
    </row>
    <row r="421" spans="2:16" x14ac:dyDescent="0.2">
      <c r="B421" s="11" t="s">
        <v>738</v>
      </c>
      <c r="C421" s="11" t="s">
        <v>37</v>
      </c>
      <c r="D421" s="11" t="s">
        <v>739</v>
      </c>
      <c r="E421" s="12">
        <v>42091</v>
      </c>
      <c r="F421" s="12">
        <v>2958465</v>
      </c>
      <c r="G421" s="11" t="s">
        <v>39</v>
      </c>
      <c r="H421" s="11" t="s">
        <v>713</v>
      </c>
      <c r="I421" s="11" t="s">
        <v>41</v>
      </c>
      <c r="J421" s="11" t="s">
        <v>740</v>
      </c>
      <c r="K421" s="11" t="s">
        <v>714</v>
      </c>
      <c r="L421" s="11" t="s">
        <v>714</v>
      </c>
      <c r="M421" s="11" t="s">
        <v>44</v>
      </c>
      <c r="N421" s="13">
        <v>15</v>
      </c>
      <c r="O421" s="13">
        <f t="shared" si="12"/>
        <v>13.5</v>
      </c>
      <c r="P421" s="14">
        <f t="shared" si="13"/>
        <v>9.9999999999999978E-2</v>
      </c>
    </row>
    <row r="422" spans="2:16" x14ac:dyDescent="0.2">
      <c r="B422" s="11" t="s">
        <v>741</v>
      </c>
      <c r="C422" s="11" t="s">
        <v>37</v>
      </c>
      <c r="D422" s="11" t="s">
        <v>742</v>
      </c>
      <c r="E422" s="12">
        <v>42091</v>
      </c>
      <c r="F422" s="12">
        <v>2958465</v>
      </c>
      <c r="G422" s="11" t="s">
        <v>39</v>
      </c>
      <c r="H422" s="11" t="s">
        <v>713</v>
      </c>
      <c r="I422" s="11" t="s">
        <v>41</v>
      </c>
      <c r="J422" s="11" t="s">
        <v>4485</v>
      </c>
      <c r="K422" s="11" t="s">
        <v>714</v>
      </c>
      <c r="L422" s="11" t="s">
        <v>714</v>
      </c>
      <c r="M422" s="11" t="s">
        <v>44</v>
      </c>
      <c r="N422" s="13">
        <v>45</v>
      </c>
      <c r="O422" s="13">
        <f t="shared" si="12"/>
        <v>40.5</v>
      </c>
      <c r="P422" s="14">
        <f t="shared" si="13"/>
        <v>9.9999999999999978E-2</v>
      </c>
    </row>
    <row r="423" spans="2:16" x14ac:dyDescent="0.2">
      <c r="B423" s="11" t="s">
        <v>743</v>
      </c>
      <c r="C423" s="11" t="s">
        <v>37</v>
      </c>
      <c r="D423" s="11" t="s">
        <v>744</v>
      </c>
      <c r="E423" s="12">
        <v>42091</v>
      </c>
      <c r="F423" s="12">
        <v>2958465</v>
      </c>
      <c r="G423" s="11" t="s">
        <v>39</v>
      </c>
      <c r="H423" s="11" t="s">
        <v>713</v>
      </c>
      <c r="I423" s="11" t="s">
        <v>41</v>
      </c>
      <c r="J423" s="11" t="s">
        <v>4486</v>
      </c>
      <c r="K423" s="11" t="s">
        <v>714</v>
      </c>
      <c r="L423" s="11" t="s">
        <v>714</v>
      </c>
      <c r="M423" s="11" t="s">
        <v>44</v>
      </c>
      <c r="N423" s="13">
        <v>75</v>
      </c>
      <c r="O423" s="13">
        <f t="shared" si="12"/>
        <v>67.5</v>
      </c>
      <c r="P423" s="14">
        <f t="shared" si="13"/>
        <v>9.9999999999999978E-2</v>
      </c>
    </row>
    <row r="424" spans="2:16" x14ac:dyDescent="0.2">
      <c r="B424" s="11" t="s">
        <v>745</v>
      </c>
      <c r="C424" s="11" t="s">
        <v>37</v>
      </c>
      <c r="D424" s="11" t="s">
        <v>746</v>
      </c>
      <c r="E424" s="12">
        <v>42023</v>
      </c>
      <c r="F424" s="12">
        <v>2958465</v>
      </c>
      <c r="G424" s="11" t="s">
        <v>39</v>
      </c>
      <c r="H424" s="11" t="s">
        <v>713</v>
      </c>
      <c r="I424" s="11" t="s">
        <v>41</v>
      </c>
      <c r="J424" s="11" t="s">
        <v>747</v>
      </c>
      <c r="K424" s="11" t="s">
        <v>714</v>
      </c>
      <c r="L424" s="11" t="s">
        <v>714</v>
      </c>
      <c r="M424" s="11" t="s">
        <v>44</v>
      </c>
      <c r="N424" s="13">
        <v>99</v>
      </c>
      <c r="O424" s="13">
        <f t="shared" si="12"/>
        <v>89.1</v>
      </c>
      <c r="P424" s="14">
        <f t="shared" si="13"/>
        <v>0.10000000000000009</v>
      </c>
    </row>
    <row r="425" spans="2:16" x14ac:dyDescent="0.2">
      <c r="B425" s="11" t="s">
        <v>748</v>
      </c>
      <c r="C425" s="11" t="s">
        <v>37</v>
      </c>
      <c r="D425" s="11" t="s">
        <v>749</v>
      </c>
      <c r="E425" s="12">
        <v>42209</v>
      </c>
      <c r="F425" s="12">
        <v>2958465</v>
      </c>
      <c r="G425" s="11" t="s">
        <v>39</v>
      </c>
      <c r="H425" s="11" t="s">
        <v>709</v>
      </c>
      <c r="I425" s="11" t="s">
        <v>41</v>
      </c>
      <c r="J425" s="11" t="s">
        <v>4487</v>
      </c>
      <c r="K425" s="11" t="s">
        <v>710</v>
      </c>
      <c r="L425" s="11" t="s">
        <v>710</v>
      </c>
      <c r="M425" s="11" t="s">
        <v>44</v>
      </c>
      <c r="N425" s="13">
        <v>135</v>
      </c>
      <c r="O425" s="13">
        <f t="shared" si="12"/>
        <v>121.5</v>
      </c>
      <c r="P425" s="14">
        <f t="shared" si="13"/>
        <v>9.9999999999999978E-2</v>
      </c>
    </row>
    <row r="426" spans="2:16" x14ac:dyDescent="0.2">
      <c r="B426" s="11" t="s">
        <v>750</v>
      </c>
      <c r="C426" s="11" t="s">
        <v>37</v>
      </c>
      <c r="D426" s="11" t="s">
        <v>751</v>
      </c>
      <c r="E426" s="12">
        <v>42023</v>
      </c>
      <c r="F426" s="12">
        <v>2958465</v>
      </c>
      <c r="G426" s="11" t="s">
        <v>39</v>
      </c>
      <c r="H426" s="11" t="s">
        <v>713</v>
      </c>
      <c r="I426" s="11" t="s">
        <v>41</v>
      </c>
      <c r="J426" s="11" t="s">
        <v>752</v>
      </c>
      <c r="K426" s="11" t="s">
        <v>714</v>
      </c>
      <c r="L426" s="11" t="s">
        <v>714</v>
      </c>
      <c r="M426" s="11" t="s">
        <v>44</v>
      </c>
      <c r="N426" s="13">
        <v>205</v>
      </c>
      <c r="O426" s="13">
        <f t="shared" si="12"/>
        <v>184.5</v>
      </c>
      <c r="P426" s="14">
        <f t="shared" si="13"/>
        <v>9.9999999999999978E-2</v>
      </c>
    </row>
    <row r="427" spans="2:16" x14ac:dyDescent="0.2">
      <c r="B427" s="11" t="s">
        <v>753</v>
      </c>
      <c r="C427" s="11" t="s">
        <v>37</v>
      </c>
      <c r="D427" s="11" t="s">
        <v>754</v>
      </c>
      <c r="E427" s="12">
        <v>42023</v>
      </c>
      <c r="F427" s="12">
        <v>2958465</v>
      </c>
      <c r="G427" s="11" t="s">
        <v>39</v>
      </c>
      <c r="H427" s="11" t="s">
        <v>713</v>
      </c>
      <c r="I427" s="11" t="s">
        <v>41</v>
      </c>
      <c r="J427" s="11" t="s">
        <v>755</v>
      </c>
      <c r="K427" s="11" t="s">
        <v>714</v>
      </c>
      <c r="L427" s="11" t="s">
        <v>714</v>
      </c>
      <c r="M427" s="11" t="s">
        <v>44</v>
      </c>
      <c r="N427" s="13">
        <v>317</v>
      </c>
      <c r="O427" s="13">
        <f t="shared" si="12"/>
        <v>285.3</v>
      </c>
      <c r="P427" s="14">
        <f t="shared" si="13"/>
        <v>9.9999999999999978E-2</v>
      </c>
    </row>
    <row r="428" spans="2:16" x14ac:dyDescent="0.2">
      <c r="B428" s="11" t="s">
        <v>756</v>
      </c>
      <c r="C428" s="11" t="s">
        <v>37</v>
      </c>
      <c r="D428" s="11" t="s">
        <v>757</v>
      </c>
      <c r="E428" s="12">
        <v>42023</v>
      </c>
      <c r="F428" s="12">
        <v>2958465</v>
      </c>
      <c r="G428" s="11" t="s">
        <v>39</v>
      </c>
      <c r="H428" s="11" t="s">
        <v>713</v>
      </c>
      <c r="I428" s="11" t="s">
        <v>41</v>
      </c>
      <c r="J428" s="11" t="s">
        <v>4488</v>
      </c>
      <c r="K428" s="11" t="s">
        <v>714</v>
      </c>
      <c r="L428" s="11" t="s">
        <v>714</v>
      </c>
      <c r="M428" s="11" t="s">
        <v>44</v>
      </c>
      <c r="N428" s="13">
        <v>129</v>
      </c>
      <c r="O428" s="13">
        <f t="shared" si="12"/>
        <v>116.1</v>
      </c>
      <c r="P428" s="14">
        <f t="shared" si="13"/>
        <v>0.10000000000000009</v>
      </c>
    </row>
    <row r="429" spans="2:16" x14ac:dyDescent="0.2">
      <c r="B429" s="11" t="s">
        <v>758</v>
      </c>
      <c r="C429" s="11" t="s">
        <v>37</v>
      </c>
      <c r="D429" s="11" t="s">
        <v>759</v>
      </c>
      <c r="E429" s="12">
        <v>42023</v>
      </c>
      <c r="F429" s="12">
        <v>2958465</v>
      </c>
      <c r="G429" s="11" t="s">
        <v>39</v>
      </c>
      <c r="H429" s="11" t="s">
        <v>713</v>
      </c>
      <c r="I429" s="11" t="s">
        <v>41</v>
      </c>
      <c r="J429" s="11" t="s">
        <v>4489</v>
      </c>
      <c r="K429" s="11" t="s">
        <v>714</v>
      </c>
      <c r="L429" s="11" t="s">
        <v>714</v>
      </c>
      <c r="M429" s="11" t="s">
        <v>44</v>
      </c>
      <c r="N429" s="13">
        <v>267</v>
      </c>
      <c r="O429" s="13">
        <f t="shared" si="12"/>
        <v>240.3</v>
      </c>
      <c r="P429" s="14">
        <f t="shared" si="13"/>
        <v>9.9999999999999978E-2</v>
      </c>
    </row>
    <row r="430" spans="2:16" x14ac:dyDescent="0.2">
      <c r="B430" s="11" t="s">
        <v>760</v>
      </c>
      <c r="C430" s="11" t="s">
        <v>37</v>
      </c>
      <c r="D430" s="11" t="s">
        <v>761</v>
      </c>
      <c r="E430" s="12">
        <v>42023</v>
      </c>
      <c r="F430" s="12">
        <v>2958465</v>
      </c>
      <c r="G430" s="11" t="s">
        <v>39</v>
      </c>
      <c r="H430" s="11" t="s">
        <v>713</v>
      </c>
      <c r="I430" s="11" t="s">
        <v>41</v>
      </c>
      <c r="J430" s="11" t="s">
        <v>4490</v>
      </c>
      <c r="K430" s="11" t="s">
        <v>714</v>
      </c>
      <c r="L430" s="11" t="s">
        <v>714</v>
      </c>
      <c r="M430" s="11" t="s">
        <v>44</v>
      </c>
      <c r="N430" s="13">
        <v>413</v>
      </c>
      <c r="O430" s="13">
        <f t="shared" si="12"/>
        <v>371.7</v>
      </c>
      <c r="P430" s="14">
        <f t="shared" si="13"/>
        <v>9.9999999999999978E-2</v>
      </c>
    </row>
    <row r="431" spans="2:16" x14ac:dyDescent="0.2">
      <c r="B431" s="11" t="s">
        <v>762</v>
      </c>
      <c r="C431" s="11" t="s">
        <v>37</v>
      </c>
      <c r="D431" s="11" t="s">
        <v>763</v>
      </c>
      <c r="E431" s="12">
        <v>42023</v>
      </c>
      <c r="F431" s="12">
        <v>2958465</v>
      </c>
      <c r="G431" s="11" t="s">
        <v>39</v>
      </c>
      <c r="H431" s="11" t="s">
        <v>713</v>
      </c>
      <c r="I431" s="11" t="s">
        <v>41</v>
      </c>
      <c r="J431" s="11" t="s">
        <v>4491</v>
      </c>
      <c r="K431" s="11" t="s">
        <v>714</v>
      </c>
      <c r="L431" s="11" t="s">
        <v>714</v>
      </c>
      <c r="M431" s="11" t="s">
        <v>44</v>
      </c>
      <c r="N431" s="13">
        <v>119</v>
      </c>
      <c r="O431" s="13">
        <f t="shared" si="12"/>
        <v>107.1</v>
      </c>
      <c r="P431" s="14">
        <f t="shared" si="13"/>
        <v>0.10000000000000009</v>
      </c>
    </row>
    <row r="432" spans="2:16" x14ac:dyDescent="0.2">
      <c r="B432" s="11" t="s">
        <v>764</v>
      </c>
      <c r="C432" s="11" t="s">
        <v>37</v>
      </c>
      <c r="D432" s="11" t="s">
        <v>765</v>
      </c>
      <c r="E432" s="12">
        <v>42023</v>
      </c>
      <c r="F432" s="12">
        <v>2958465</v>
      </c>
      <c r="G432" s="11" t="s">
        <v>39</v>
      </c>
      <c r="H432" s="11" t="s">
        <v>713</v>
      </c>
      <c r="I432" s="11" t="s">
        <v>41</v>
      </c>
      <c r="J432" s="11" t="s">
        <v>4492</v>
      </c>
      <c r="K432" s="11" t="s">
        <v>714</v>
      </c>
      <c r="L432" s="11" t="s">
        <v>714</v>
      </c>
      <c r="M432" s="11" t="s">
        <v>44</v>
      </c>
      <c r="N432" s="13">
        <v>247</v>
      </c>
      <c r="O432" s="13">
        <f t="shared" si="12"/>
        <v>222.3</v>
      </c>
      <c r="P432" s="14">
        <f t="shared" si="13"/>
        <v>9.9999999999999978E-2</v>
      </c>
    </row>
    <row r="433" spans="2:16" x14ac:dyDescent="0.2">
      <c r="B433" s="11" t="s">
        <v>766</v>
      </c>
      <c r="C433" s="11" t="s">
        <v>37</v>
      </c>
      <c r="D433" s="11" t="s">
        <v>767</v>
      </c>
      <c r="E433" s="12">
        <v>42023</v>
      </c>
      <c r="F433" s="12">
        <v>2958465</v>
      </c>
      <c r="G433" s="11" t="s">
        <v>39</v>
      </c>
      <c r="H433" s="11" t="s">
        <v>713</v>
      </c>
      <c r="I433" s="11" t="s">
        <v>41</v>
      </c>
      <c r="J433" s="11" t="s">
        <v>4493</v>
      </c>
      <c r="K433" s="11" t="s">
        <v>714</v>
      </c>
      <c r="L433" s="11" t="s">
        <v>714</v>
      </c>
      <c r="M433" s="11" t="s">
        <v>44</v>
      </c>
      <c r="N433" s="13">
        <v>381</v>
      </c>
      <c r="O433" s="13">
        <f t="shared" si="12"/>
        <v>342.9</v>
      </c>
      <c r="P433" s="14">
        <f t="shared" si="13"/>
        <v>0.10000000000000009</v>
      </c>
    </row>
    <row r="434" spans="2:16" x14ac:dyDescent="0.2">
      <c r="B434" s="11" t="s">
        <v>768</v>
      </c>
      <c r="C434" s="11" t="s">
        <v>37</v>
      </c>
      <c r="D434" s="11" t="s">
        <v>769</v>
      </c>
      <c r="E434" s="12">
        <v>42023</v>
      </c>
      <c r="F434" s="12">
        <v>2958465</v>
      </c>
      <c r="G434" s="11" t="s">
        <v>39</v>
      </c>
      <c r="H434" s="11" t="s">
        <v>713</v>
      </c>
      <c r="I434" s="11" t="s">
        <v>41</v>
      </c>
      <c r="J434" s="11" t="s">
        <v>4494</v>
      </c>
      <c r="K434" s="11" t="s">
        <v>714</v>
      </c>
      <c r="L434" s="11" t="s">
        <v>714</v>
      </c>
      <c r="M434" s="11" t="s">
        <v>44</v>
      </c>
      <c r="N434" s="13">
        <v>149</v>
      </c>
      <c r="O434" s="13">
        <f t="shared" si="12"/>
        <v>134.1</v>
      </c>
      <c r="P434" s="14">
        <f t="shared" si="13"/>
        <v>0.10000000000000009</v>
      </c>
    </row>
    <row r="435" spans="2:16" x14ac:dyDescent="0.2">
      <c r="B435" s="11" t="s">
        <v>770</v>
      </c>
      <c r="C435" s="11" t="s">
        <v>37</v>
      </c>
      <c r="D435" s="11" t="s">
        <v>771</v>
      </c>
      <c r="E435" s="12">
        <v>42023</v>
      </c>
      <c r="F435" s="12">
        <v>2958465</v>
      </c>
      <c r="G435" s="11" t="s">
        <v>39</v>
      </c>
      <c r="H435" s="11" t="s">
        <v>713</v>
      </c>
      <c r="I435" s="11" t="s">
        <v>41</v>
      </c>
      <c r="J435" s="11" t="s">
        <v>4495</v>
      </c>
      <c r="K435" s="11" t="s">
        <v>714</v>
      </c>
      <c r="L435" s="11" t="s">
        <v>714</v>
      </c>
      <c r="M435" s="11" t="s">
        <v>44</v>
      </c>
      <c r="N435" s="13">
        <v>309</v>
      </c>
      <c r="O435" s="13">
        <f t="shared" si="12"/>
        <v>278.10000000000002</v>
      </c>
      <c r="P435" s="14">
        <f t="shared" si="13"/>
        <v>9.9999999999999978E-2</v>
      </c>
    </row>
    <row r="436" spans="2:16" x14ac:dyDescent="0.2">
      <c r="B436" s="11" t="s">
        <v>772</v>
      </c>
      <c r="C436" s="11" t="s">
        <v>37</v>
      </c>
      <c r="D436" s="11" t="s">
        <v>773</v>
      </c>
      <c r="E436" s="12">
        <v>42023</v>
      </c>
      <c r="F436" s="12">
        <v>2958465</v>
      </c>
      <c r="G436" s="11" t="s">
        <v>39</v>
      </c>
      <c r="H436" s="11" t="s">
        <v>713</v>
      </c>
      <c r="I436" s="11" t="s">
        <v>41</v>
      </c>
      <c r="J436" s="11" t="s">
        <v>4496</v>
      </c>
      <c r="K436" s="11" t="s">
        <v>714</v>
      </c>
      <c r="L436" s="11" t="s">
        <v>714</v>
      </c>
      <c r="M436" s="11" t="s">
        <v>44</v>
      </c>
      <c r="N436" s="13">
        <v>477</v>
      </c>
      <c r="O436" s="13">
        <f t="shared" si="12"/>
        <v>429.3</v>
      </c>
      <c r="P436" s="14">
        <f t="shared" si="13"/>
        <v>9.9999999999999978E-2</v>
      </c>
    </row>
    <row r="437" spans="2:16" x14ac:dyDescent="0.2">
      <c r="B437" s="11" t="s">
        <v>774</v>
      </c>
      <c r="C437" s="11" t="s">
        <v>37</v>
      </c>
      <c r="D437" s="11" t="s">
        <v>775</v>
      </c>
      <c r="E437" s="12">
        <v>42247</v>
      </c>
      <c r="F437" s="12">
        <v>2958465</v>
      </c>
      <c r="G437" s="11" t="s">
        <v>39</v>
      </c>
      <c r="H437" s="11" t="s">
        <v>713</v>
      </c>
      <c r="I437" s="11" t="s">
        <v>41</v>
      </c>
      <c r="J437" s="11" t="s">
        <v>776</v>
      </c>
      <c r="K437" s="11" t="s">
        <v>714</v>
      </c>
      <c r="L437" s="11" t="s">
        <v>714</v>
      </c>
      <c r="M437" s="11" t="s">
        <v>44</v>
      </c>
      <c r="N437" s="13">
        <v>174</v>
      </c>
      <c r="O437" s="13">
        <f t="shared" si="12"/>
        <v>156.6</v>
      </c>
      <c r="P437" s="14">
        <f t="shared" si="13"/>
        <v>9.9999999999999978E-2</v>
      </c>
    </row>
    <row r="438" spans="2:16" x14ac:dyDescent="0.2">
      <c r="B438" s="11" t="s">
        <v>777</v>
      </c>
      <c r="C438" s="11" t="s">
        <v>37</v>
      </c>
      <c r="D438" s="11" t="s">
        <v>778</v>
      </c>
      <c r="E438" s="12">
        <v>42247</v>
      </c>
      <c r="F438" s="12">
        <v>2958465</v>
      </c>
      <c r="G438" s="11" t="s">
        <v>39</v>
      </c>
      <c r="H438" s="11" t="s">
        <v>713</v>
      </c>
      <c r="I438" s="11" t="s">
        <v>41</v>
      </c>
      <c r="J438" s="11" t="s">
        <v>779</v>
      </c>
      <c r="K438" s="11" t="s">
        <v>714</v>
      </c>
      <c r="L438" s="11" t="s">
        <v>714</v>
      </c>
      <c r="M438" s="11" t="s">
        <v>44</v>
      </c>
      <c r="N438" s="13">
        <v>359</v>
      </c>
      <c r="O438" s="13">
        <f t="shared" si="12"/>
        <v>323.10000000000002</v>
      </c>
      <c r="P438" s="14">
        <f t="shared" si="13"/>
        <v>9.9999999999999978E-2</v>
      </c>
    </row>
    <row r="439" spans="2:16" x14ac:dyDescent="0.2">
      <c r="B439" s="11" t="s">
        <v>780</v>
      </c>
      <c r="C439" s="11" t="s">
        <v>37</v>
      </c>
      <c r="D439" s="11" t="s">
        <v>781</v>
      </c>
      <c r="E439" s="12">
        <v>42247</v>
      </c>
      <c r="F439" s="12">
        <v>2958465</v>
      </c>
      <c r="G439" s="11" t="s">
        <v>39</v>
      </c>
      <c r="H439" s="11" t="s">
        <v>713</v>
      </c>
      <c r="I439" s="11" t="s">
        <v>41</v>
      </c>
      <c r="J439" s="11" t="s">
        <v>782</v>
      </c>
      <c r="K439" s="11" t="s">
        <v>714</v>
      </c>
      <c r="L439" s="11" t="s">
        <v>714</v>
      </c>
      <c r="M439" s="11" t="s">
        <v>44</v>
      </c>
      <c r="N439" s="13">
        <v>555</v>
      </c>
      <c r="O439" s="13">
        <f t="shared" si="12"/>
        <v>499.5</v>
      </c>
      <c r="P439" s="14">
        <f t="shared" si="13"/>
        <v>9.9999999999999978E-2</v>
      </c>
    </row>
    <row r="440" spans="2:16" x14ac:dyDescent="0.2">
      <c r="B440" s="11" t="s">
        <v>783</v>
      </c>
      <c r="C440" s="11" t="s">
        <v>37</v>
      </c>
      <c r="D440" s="11" t="s">
        <v>775</v>
      </c>
      <c r="E440" s="12">
        <v>42247</v>
      </c>
      <c r="F440" s="12">
        <v>2958465</v>
      </c>
      <c r="G440" s="11" t="s">
        <v>39</v>
      </c>
      <c r="H440" s="11" t="s">
        <v>713</v>
      </c>
      <c r="I440" s="11" t="s">
        <v>41</v>
      </c>
      <c r="J440" s="11" t="s">
        <v>784</v>
      </c>
      <c r="K440" s="11" t="s">
        <v>714</v>
      </c>
      <c r="L440" s="11" t="s">
        <v>714</v>
      </c>
      <c r="M440" s="11" t="s">
        <v>44</v>
      </c>
      <c r="N440" s="13">
        <v>226</v>
      </c>
      <c r="O440" s="13">
        <f t="shared" si="12"/>
        <v>203.4</v>
      </c>
      <c r="P440" s="14">
        <f t="shared" si="13"/>
        <v>9.9999999999999978E-2</v>
      </c>
    </row>
    <row r="441" spans="2:16" x14ac:dyDescent="0.2">
      <c r="B441" s="11" t="s">
        <v>785</v>
      </c>
      <c r="C441" s="11" t="s">
        <v>37</v>
      </c>
      <c r="D441" s="11" t="s">
        <v>778</v>
      </c>
      <c r="E441" s="12">
        <v>42247</v>
      </c>
      <c r="F441" s="12">
        <v>2958465</v>
      </c>
      <c r="G441" s="11" t="s">
        <v>39</v>
      </c>
      <c r="H441" s="11" t="s">
        <v>713</v>
      </c>
      <c r="I441" s="11" t="s">
        <v>41</v>
      </c>
      <c r="J441" s="11" t="s">
        <v>786</v>
      </c>
      <c r="K441" s="11" t="s">
        <v>714</v>
      </c>
      <c r="L441" s="11" t="s">
        <v>714</v>
      </c>
      <c r="M441" s="11" t="s">
        <v>44</v>
      </c>
      <c r="N441" s="13">
        <v>468</v>
      </c>
      <c r="O441" s="13">
        <f t="shared" si="12"/>
        <v>421.2</v>
      </c>
      <c r="P441" s="14">
        <f t="shared" si="13"/>
        <v>9.9999999999999978E-2</v>
      </c>
    </row>
    <row r="442" spans="2:16" x14ac:dyDescent="0.2">
      <c r="B442" s="11" t="s">
        <v>787</v>
      </c>
      <c r="C442" s="11" t="s">
        <v>37</v>
      </c>
      <c r="D442" s="11" t="s">
        <v>781</v>
      </c>
      <c r="E442" s="12">
        <v>42247</v>
      </c>
      <c r="F442" s="12">
        <v>2958465</v>
      </c>
      <c r="G442" s="11" t="s">
        <v>39</v>
      </c>
      <c r="H442" s="11" t="s">
        <v>713</v>
      </c>
      <c r="I442" s="11" t="s">
        <v>41</v>
      </c>
      <c r="J442" s="11" t="s">
        <v>788</v>
      </c>
      <c r="K442" s="11" t="s">
        <v>714</v>
      </c>
      <c r="L442" s="11" t="s">
        <v>714</v>
      </c>
      <c r="M442" s="11" t="s">
        <v>44</v>
      </c>
      <c r="N442" s="13">
        <v>723</v>
      </c>
      <c r="O442" s="13">
        <f t="shared" si="12"/>
        <v>650.70000000000005</v>
      </c>
      <c r="P442" s="14">
        <f t="shared" si="13"/>
        <v>9.9999999999999978E-2</v>
      </c>
    </row>
    <row r="443" spans="2:16" x14ac:dyDescent="0.2">
      <c r="B443" s="11" t="s">
        <v>789</v>
      </c>
      <c r="C443" s="11" t="s">
        <v>37</v>
      </c>
      <c r="D443" s="11" t="s">
        <v>790</v>
      </c>
      <c r="E443" s="12">
        <v>42247</v>
      </c>
      <c r="F443" s="12">
        <v>2958465</v>
      </c>
      <c r="G443" s="11" t="s">
        <v>39</v>
      </c>
      <c r="H443" s="11" t="s">
        <v>713</v>
      </c>
      <c r="I443" s="11" t="s">
        <v>41</v>
      </c>
      <c r="J443" s="11" t="s">
        <v>4497</v>
      </c>
      <c r="K443" s="11" t="s">
        <v>714</v>
      </c>
      <c r="L443" s="11" t="s">
        <v>714</v>
      </c>
      <c r="M443" s="11" t="s">
        <v>44</v>
      </c>
      <c r="N443" s="13">
        <v>250</v>
      </c>
      <c r="O443" s="13">
        <f t="shared" si="12"/>
        <v>225</v>
      </c>
      <c r="P443" s="14">
        <f t="shared" si="13"/>
        <v>9.9999999999999978E-2</v>
      </c>
    </row>
    <row r="444" spans="2:16" x14ac:dyDescent="0.2">
      <c r="B444" s="11" t="s">
        <v>791</v>
      </c>
      <c r="C444" s="11" t="s">
        <v>37</v>
      </c>
      <c r="D444" s="11" t="s">
        <v>792</v>
      </c>
      <c r="E444" s="12">
        <v>42247</v>
      </c>
      <c r="F444" s="12">
        <v>2958465</v>
      </c>
      <c r="G444" s="11" t="s">
        <v>39</v>
      </c>
      <c r="H444" s="11" t="s">
        <v>713</v>
      </c>
      <c r="I444" s="11" t="s">
        <v>41</v>
      </c>
      <c r="J444" s="11" t="s">
        <v>4498</v>
      </c>
      <c r="K444" s="11" t="s">
        <v>714</v>
      </c>
      <c r="L444" s="11" t="s">
        <v>714</v>
      </c>
      <c r="M444" s="11" t="s">
        <v>44</v>
      </c>
      <c r="N444" s="13">
        <v>519</v>
      </c>
      <c r="O444" s="13">
        <f t="shared" si="12"/>
        <v>467.1</v>
      </c>
      <c r="P444" s="14">
        <f t="shared" si="13"/>
        <v>9.9999999999999978E-2</v>
      </c>
    </row>
    <row r="445" spans="2:16" x14ac:dyDescent="0.2">
      <c r="B445" s="11" t="s">
        <v>793</v>
      </c>
      <c r="C445" s="11" t="s">
        <v>37</v>
      </c>
      <c r="D445" s="11" t="s">
        <v>794</v>
      </c>
      <c r="E445" s="12">
        <v>42247</v>
      </c>
      <c r="F445" s="12">
        <v>2958465</v>
      </c>
      <c r="G445" s="11" t="s">
        <v>39</v>
      </c>
      <c r="H445" s="11" t="s">
        <v>713</v>
      </c>
      <c r="I445" s="11" t="s">
        <v>41</v>
      </c>
      <c r="J445" s="11" t="s">
        <v>4499</v>
      </c>
      <c r="K445" s="11" t="s">
        <v>714</v>
      </c>
      <c r="L445" s="11" t="s">
        <v>714</v>
      </c>
      <c r="M445" s="11" t="s">
        <v>44</v>
      </c>
      <c r="N445" s="13">
        <v>801</v>
      </c>
      <c r="O445" s="13">
        <f t="shared" si="12"/>
        <v>720.9</v>
      </c>
      <c r="P445" s="14">
        <f t="shared" si="13"/>
        <v>9.9999999999999978E-2</v>
      </c>
    </row>
    <row r="446" spans="2:16" x14ac:dyDescent="0.2">
      <c r="B446" s="11" t="s">
        <v>795</v>
      </c>
      <c r="C446" s="11" t="s">
        <v>37</v>
      </c>
      <c r="D446" s="11" t="s">
        <v>790</v>
      </c>
      <c r="E446" s="12">
        <v>42272</v>
      </c>
      <c r="F446" s="12">
        <v>2958465</v>
      </c>
      <c r="G446" s="11" t="s">
        <v>39</v>
      </c>
      <c r="H446" s="11" t="s">
        <v>713</v>
      </c>
      <c r="I446" s="11" t="s">
        <v>41</v>
      </c>
      <c r="J446" s="11" t="s">
        <v>4500</v>
      </c>
      <c r="K446" s="11" t="s">
        <v>714</v>
      </c>
      <c r="L446" s="11" t="s">
        <v>714</v>
      </c>
      <c r="M446" s="11" t="s">
        <v>44</v>
      </c>
      <c r="N446" s="13">
        <v>313</v>
      </c>
      <c r="O446" s="13">
        <f t="shared" si="12"/>
        <v>281.7</v>
      </c>
      <c r="P446" s="14">
        <f t="shared" si="13"/>
        <v>0.10000000000000009</v>
      </c>
    </row>
    <row r="447" spans="2:16" x14ac:dyDescent="0.2">
      <c r="B447" s="11" t="s">
        <v>796</v>
      </c>
      <c r="C447" s="11" t="s">
        <v>37</v>
      </c>
      <c r="D447" s="11" t="s">
        <v>792</v>
      </c>
      <c r="E447" s="12">
        <v>42249</v>
      </c>
      <c r="F447" s="12">
        <v>2958465</v>
      </c>
      <c r="G447" s="11" t="s">
        <v>39</v>
      </c>
      <c r="H447" s="11" t="s">
        <v>713</v>
      </c>
      <c r="I447" s="11" t="s">
        <v>41</v>
      </c>
      <c r="J447" s="11" t="s">
        <v>4501</v>
      </c>
      <c r="K447" s="11" t="s">
        <v>714</v>
      </c>
      <c r="L447" s="11" t="s">
        <v>714</v>
      </c>
      <c r="M447" s="11" t="s">
        <v>44</v>
      </c>
      <c r="N447" s="13">
        <v>649</v>
      </c>
      <c r="O447" s="13">
        <f t="shared" si="12"/>
        <v>584.1</v>
      </c>
      <c r="P447" s="14">
        <f t="shared" si="13"/>
        <v>9.9999999999999978E-2</v>
      </c>
    </row>
    <row r="448" spans="2:16" x14ac:dyDescent="0.2">
      <c r="B448" s="11" t="s">
        <v>797</v>
      </c>
      <c r="C448" s="11" t="s">
        <v>37</v>
      </c>
      <c r="D448" s="11" t="s">
        <v>794</v>
      </c>
      <c r="E448" s="12">
        <v>42249</v>
      </c>
      <c r="F448" s="12">
        <v>2958465</v>
      </c>
      <c r="G448" s="11" t="s">
        <v>39</v>
      </c>
      <c r="H448" s="11" t="s">
        <v>713</v>
      </c>
      <c r="I448" s="11" t="s">
        <v>41</v>
      </c>
      <c r="J448" s="11" t="s">
        <v>4502</v>
      </c>
      <c r="K448" s="11" t="s">
        <v>714</v>
      </c>
      <c r="L448" s="11" t="s">
        <v>714</v>
      </c>
      <c r="M448" s="11" t="s">
        <v>44</v>
      </c>
      <c r="N448" s="13">
        <v>1002</v>
      </c>
      <c r="O448" s="13">
        <f t="shared" si="12"/>
        <v>901.8</v>
      </c>
      <c r="P448" s="14">
        <f t="shared" si="13"/>
        <v>0.10000000000000009</v>
      </c>
    </row>
    <row r="449" spans="2:16" x14ac:dyDescent="0.2">
      <c r="B449" s="11" t="s">
        <v>798</v>
      </c>
      <c r="C449" s="11" t="s">
        <v>37</v>
      </c>
      <c r="D449" s="11" t="s">
        <v>799</v>
      </c>
      <c r="E449" s="12">
        <v>42023</v>
      </c>
      <c r="F449" s="12">
        <v>2958465</v>
      </c>
      <c r="G449" s="11" t="s">
        <v>39</v>
      </c>
      <c r="H449" s="11" t="s">
        <v>730</v>
      </c>
      <c r="I449" s="11" t="s">
        <v>41</v>
      </c>
      <c r="J449" s="11" t="s">
        <v>4503</v>
      </c>
      <c r="K449" s="11" t="s">
        <v>714</v>
      </c>
      <c r="L449" s="11" t="s">
        <v>714</v>
      </c>
      <c r="M449" s="11" t="s">
        <v>44</v>
      </c>
      <c r="N449" s="13">
        <v>134</v>
      </c>
      <c r="O449" s="13">
        <f t="shared" si="12"/>
        <v>120.6</v>
      </c>
      <c r="P449" s="14">
        <f t="shared" si="13"/>
        <v>0.10000000000000009</v>
      </c>
    </row>
    <row r="450" spans="2:16" x14ac:dyDescent="0.2">
      <c r="B450" s="11" t="s">
        <v>800</v>
      </c>
      <c r="C450" s="11" t="s">
        <v>37</v>
      </c>
      <c r="D450" s="11" t="s">
        <v>801</v>
      </c>
      <c r="E450" s="12">
        <v>42023</v>
      </c>
      <c r="F450" s="12">
        <v>2958465</v>
      </c>
      <c r="G450" s="11" t="s">
        <v>39</v>
      </c>
      <c r="H450" s="11" t="s">
        <v>730</v>
      </c>
      <c r="I450" s="11" t="s">
        <v>41</v>
      </c>
      <c r="J450" s="11" t="s">
        <v>4504</v>
      </c>
      <c r="K450" s="11" t="s">
        <v>714</v>
      </c>
      <c r="L450" s="11" t="s">
        <v>714</v>
      </c>
      <c r="M450" s="11" t="s">
        <v>44</v>
      </c>
      <c r="N450" s="13">
        <v>278</v>
      </c>
      <c r="O450" s="13">
        <f t="shared" si="12"/>
        <v>250.2</v>
      </c>
      <c r="P450" s="14">
        <f t="shared" si="13"/>
        <v>0.10000000000000009</v>
      </c>
    </row>
    <row r="451" spans="2:16" x14ac:dyDescent="0.2">
      <c r="B451" s="11" t="s">
        <v>802</v>
      </c>
      <c r="C451" s="11" t="s">
        <v>37</v>
      </c>
      <c r="D451" s="11" t="s">
        <v>803</v>
      </c>
      <c r="E451" s="12">
        <v>42023</v>
      </c>
      <c r="F451" s="12">
        <v>2958465</v>
      </c>
      <c r="G451" s="11" t="s">
        <v>39</v>
      </c>
      <c r="H451" s="11" t="s">
        <v>730</v>
      </c>
      <c r="I451" s="11" t="s">
        <v>41</v>
      </c>
      <c r="J451" s="11" t="s">
        <v>4505</v>
      </c>
      <c r="K451" s="11" t="s">
        <v>714</v>
      </c>
      <c r="L451" s="11" t="s">
        <v>714</v>
      </c>
      <c r="M451" s="11" t="s">
        <v>44</v>
      </c>
      <c r="N451" s="13">
        <v>429</v>
      </c>
      <c r="O451" s="13">
        <f t="shared" ref="O451:O514" si="14">N451-N451*0.1</f>
        <v>386.1</v>
      </c>
      <c r="P451" s="14">
        <f t="shared" ref="P451:P514" si="15">1-O451/N451</f>
        <v>9.9999999999999978E-2</v>
      </c>
    </row>
    <row r="452" spans="2:16" x14ac:dyDescent="0.2">
      <c r="B452" s="11" t="s">
        <v>804</v>
      </c>
      <c r="C452" s="11" t="s">
        <v>37</v>
      </c>
      <c r="D452" s="11" t="s">
        <v>805</v>
      </c>
      <c r="E452" s="12">
        <v>42023</v>
      </c>
      <c r="F452" s="12">
        <v>2958465</v>
      </c>
      <c r="G452" s="11" t="s">
        <v>39</v>
      </c>
      <c r="H452" s="11" t="s">
        <v>730</v>
      </c>
      <c r="I452" s="11" t="s">
        <v>41</v>
      </c>
      <c r="J452" s="11" t="s">
        <v>4506</v>
      </c>
      <c r="K452" s="11" t="s">
        <v>714</v>
      </c>
      <c r="L452" s="11" t="s">
        <v>714</v>
      </c>
      <c r="M452" s="11" t="s">
        <v>44</v>
      </c>
      <c r="N452" s="13">
        <v>164</v>
      </c>
      <c r="O452" s="13">
        <f t="shared" si="14"/>
        <v>147.6</v>
      </c>
      <c r="P452" s="14">
        <f t="shared" si="15"/>
        <v>0.10000000000000009</v>
      </c>
    </row>
    <row r="453" spans="2:16" x14ac:dyDescent="0.2">
      <c r="B453" s="11" t="s">
        <v>806</v>
      </c>
      <c r="C453" s="11" t="s">
        <v>37</v>
      </c>
      <c r="D453" s="11" t="s">
        <v>807</v>
      </c>
      <c r="E453" s="12">
        <v>42023</v>
      </c>
      <c r="F453" s="12">
        <v>2958465</v>
      </c>
      <c r="G453" s="11" t="s">
        <v>39</v>
      </c>
      <c r="H453" s="11" t="s">
        <v>730</v>
      </c>
      <c r="I453" s="11" t="s">
        <v>41</v>
      </c>
      <c r="J453" s="11" t="s">
        <v>4507</v>
      </c>
      <c r="K453" s="11" t="s">
        <v>714</v>
      </c>
      <c r="L453" s="11" t="s">
        <v>714</v>
      </c>
      <c r="M453" s="11" t="s">
        <v>44</v>
      </c>
      <c r="N453" s="13">
        <v>340</v>
      </c>
      <c r="O453" s="13">
        <f t="shared" si="14"/>
        <v>306</v>
      </c>
      <c r="P453" s="14">
        <f t="shared" si="15"/>
        <v>9.9999999999999978E-2</v>
      </c>
    </row>
    <row r="454" spans="2:16" x14ac:dyDescent="0.2">
      <c r="B454" s="11" t="s">
        <v>808</v>
      </c>
      <c r="C454" s="11" t="s">
        <v>37</v>
      </c>
      <c r="D454" s="11" t="s">
        <v>809</v>
      </c>
      <c r="E454" s="12">
        <v>42023</v>
      </c>
      <c r="F454" s="12">
        <v>2958465</v>
      </c>
      <c r="G454" s="11" t="s">
        <v>39</v>
      </c>
      <c r="H454" s="11" t="s">
        <v>730</v>
      </c>
      <c r="I454" s="11" t="s">
        <v>41</v>
      </c>
      <c r="J454" s="11" t="s">
        <v>4508</v>
      </c>
      <c r="K454" s="11" t="s">
        <v>714</v>
      </c>
      <c r="L454" s="11" t="s">
        <v>714</v>
      </c>
      <c r="M454" s="11" t="s">
        <v>44</v>
      </c>
      <c r="N454" s="13">
        <v>525</v>
      </c>
      <c r="O454" s="13">
        <f t="shared" si="14"/>
        <v>472.5</v>
      </c>
      <c r="P454" s="14">
        <f t="shared" si="15"/>
        <v>9.9999999999999978E-2</v>
      </c>
    </row>
    <row r="455" spans="2:16" x14ac:dyDescent="0.2">
      <c r="B455" s="11" t="s">
        <v>810</v>
      </c>
      <c r="C455" s="11" t="s">
        <v>37</v>
      </c>
      <c r="D455" s="11" t="s">
        <v>811</v>
      </c>
      <c r="E455" s="12">
        <v>42023</v>
      </c>
      <c r="F455" s="12">
        <v>2958465</v>
      </c>
      <c r="G455" s="11" t="s">
        <v>39</v>
      </c>
      <c r="H455" s="11" t="s">
        <v>730</v>
      </c>
      <c r="I455" s="11" t="s">
        <v>41</v>
      </c>
      <c r="J455" s="11" t="s">
        <v>4509</v>
      </c>
      <c r="K455" s="11" t="s">
        <v>714</v>
      </c>
      <c r="L455" s="11" t="s">
        <v>714</v>
      </c>
      <c r="M455" s="11" t="s">
        <v>44</v>
      </c>
      <c r="N455" s="13">
        <v>154</v>
      </c>
      <c r="O455" s="13">
        <f t="shared" si="14"/>
        <v>138.6</v>
      </c>
      <c r="P455" s="14">
        <f t="shared" si="15"/>
        <v>0.10000000000000009</v>
      </c>
    </row>
    <row r="456" spans="2:16" x14ac:dyDescent="0.2">
      <c r="B456" s="11" t="s">
        <v>812</v>
      </c>
      <c r="C456" s="11" t="s">
        <v>37</v>
      </c>
      <c r="D456" s="11" t="s">
        <v>813</v>
      </c>
      <c r="E456" s="12">
        <v>42023</v>
      </c>
      <c r="F456" s="12">
        <v>2958465</v>
      </c>
      <c r="G456" s="11" t="s">
        <v>39</v>
      </c>
      <c r="H456" s="11" t="s">
        <v>730</v>
      </c>
      <c r="I456" s="11" t="s">
        <v>41</v>
      </c>
      <c r="J456" s="11" t="s">
        <v>4510</v>
      </c>
      <c r="K456" s="11" t="s">
        <v>714</v>
      </c>
      <c r="L456" s="11" t="s">
        <v>714</v>
      </c>
      <c r="M456" s="11" t="s">
        <v>44</v>
      </c>
      <c r="N456" s="13">
        <v>319</v>
      </c>
      <c r="O456" s="13">
        <f t="shared" si="14"/>
        <v>287.10000000000002</v>
      </c>
      <c r="P456" s="14">
        <f t="shared" si="15"/>
        <v>9.9999999999999978E-2</v>
      </c>
    </row>
    <row r="457" spans="2:16" x14ac:dyDescent="0.2">
      <c r="B457" s="11" t="s">
        <v>814</v>
      </c>
      <c r="C457" s="11" t="s">
        <v>37</v>
      </c>
      <c r="D457" s="11" t="s">
        <v>4511</v>
      </c>
      <c r="E457" s="12">
        <v>42023</v>
      </c>
      <c r="F457" s="12">
        <v>2958465</v>
      </c>
      <c r="G457" s="11" t="s">
        <v>39</v>
      </c>
      <c r="H457" s="11" t="s">
        <v>730</v>
      </c>
      <c r="I457" s="11" t="s">
        <v>41</v>
      </c>
      <c r="J457" s="11" t="s">
        <v>4512</v>
      </c>
      <c r="K457" s="11" t="s">
        <v>714</v>
      </c>
      <c r="L457" s="11" t="s">
        <v>714</v>
      </c>
      <c r="M457" s="11" t="s">
        <v>44</v>
      </c>
      <c r="N457" s="13">
        <v>493</v>
      </c>
      <c r="O457" s="13">
        <f t="shared" si="14"/>
        <v>443.7</v>
      </c>
      <c r="P457" s="14">
        <f t="shared" si="15"/>
        <v>9.9999999999999978E-2</v>
      </c>
    </row>
    <row r="458" spans="2:16" x14ac:dyDescent="0.2">
      <c r="B458" s="11" t="s">
        <v>815</v>
      </c>
      <c r="C458" s="11" t="s">
        <v>37</v>
      </c>
      <c r="D458" s="11" t="s">
        <v>816</v>
      </c>
      <c r="E458" s="12">
        <v>42023</v>
      </c>
      <c r="F458" s="12">
        <v>2958465</v>
      </c>
      <c r="G458" s="11" t="s">
        <v>39</v>
      </c>
      <c r="H458" s="11" t="s">
        <v>730</v>
      </c>
      <c r="I458" s="11" t="s">
        <v>41</v>
      </c>
      <c r="J458" s="11" t="s">
        <v>4513</v>
      </c>
      <c r="K458" s="11" t="s">
        <v>714</v>
      </c>
      <c r="L458" s="11" t="s">
        <v>714</v>
      </c>
      <c r="M458" s="11" t="s">
        <v>44</v>
      </c>
      <c r="N458" s="13">
        <v>184</v>
      </c>
      <c r="O458" s="13">
        <f t="shared" si="14"/>
        <v>165.6</v>
      </c>
      <c r="P458" s="14">
        <f t="shared" si="15"/>
        <v>9.9999999999999978E-2</v>
      </c>
    </row>
    <row r="459" spans="2:16" x14ac:dyDescent="0.2">
      <c r="B459" s="11" t="s">
        <v>817</v>
      </c>
      <c r="C459" s="11" t="s">
        <v>37</v>
      </c>
      <c r="D459" s="11" t="s">
        <v>818</v>
      </c>
      <c r="E459" s="12">
        <v>42023</v>
      </c>
      <c r="F459" s="12">
        <v>2958465</v>
      </c>
      <c r="G459" s="11" t="s">
        <v>39</v>
      </c>
      <c r="H459" s="11" t="s">
        <v>730</v>
      </c>
      <c r="I459" s="11" t="s">
        <v>41</v>
      </c>
      <c r="J459" s="11" t="s">
        <v>4514</v>
      </c>
      <c r="K459" s="11" t="s">
        <v>714</v>
      </c>
      <c r="L459" s="11" t="s">
        <v>714</v>
      </c>
      <c r="M459" s="11" t="s">
        <v>44</v>
      </c>
      <c r="N459" s="13">
        <v>381</v>
      </c>
      <c r="O459" s="13">
        <f t="shared" si="14"/>
        <v>342.9</v>
      </c>
      <c r="P459" s="14">
        <f t="shared" si="15"/>
        <v>0.10000000000000009</v>
      </c>
    </row>
    <row r="460" spans="2:16" x14ac:dyDescent="0.2">
      <c r="B460" s="11" t="s">
        <v>819</v>
      </c>
      <c r="C460" s="11" t="s">
        <v>37</v>
      </c>
      <c r="D460" s="11" t="s">
        <v>820</v>
      </c>
      <c r="E460" s="12">
        <v>42023</v>
      </c>
      <c r="F460" s="12">
        <v>2958465</v>
      </c>
      <c r="G460" s="11" t="s">
        <v>39</v>
      </c>
      <c r="H460" s="11" t="s">
        <v>730</v>
      </c>
      <c r="I460" s="11" t="s">
        <v>41</v>
      </c>
      <c r="J460" s="11" t="s">
        <v>4515</v>
      </c>
      <c r="K460" s="11" t="s">
        <v>714</v>
      </c>
      <c r="L460" s="11" t="s">
        <v>714</v>
      </c>
      <c r="M460" s="11" t="s">
        <v>44</v>
      </c>
      <c r="N460" s="13">
        <v>589</v>
      </c>
      <c r="O460" s="13">
        <f t="shared" si="14"/>
        <v>530.1</v>
      </c>
      <c r="P460" s="14">
        <f t="shared" si="15"/>
        <v>9.9999999999999978E-2</v>
      </c>
    </row>
    <row r="461" spans="2:16" x14ac:dyDescent="0.2">
      <c r="B461" s="11" t="s">
        <v>821</v>
      </c>
      <c r="C461" s="11" t="s">
        <v>37</v>
      </c>
      <c r="D461" s="11" t="s">
        <v>822</v>
      </c>
      <c r="E461" s="12">
        <v>42247</v>
      </c>
      <c r="F461" s="12">
        <v>2958465</v>
      </c>
      <c r="G461" s="11" t="s">
        <v>39</v>
      </c>
      <c r="H461" s="11" t="s">
        <v>730</v>
      </c>
      <c r="I461" s="11" t="s">
        <v>41</v>
      </c>
      <c r="J461" s="11" t="s">
        <v>4516</v>
      </c>
      <c r="K461" s="11" t="s">
        <v>714</v>
      </c>
      <c r="L461" s="11" t="s">
        <v>714</v>
      </c>
      <c r="M461" s="11" t="s">
        <v>44</v>
      </c>
      <c r="N461" s="13">
        <v>217</v>
      </c>
      <c r="O461" s="13">
        <f t="shared" si="14"/>
        <v>195.3</v>
      </c>
      <c r="P461" s="14">
        <f t="shared" si="15"/>
        <v>9.9999999999999978E-2</v>
      </c>
    </row>
    <row r="462" spans="2:16" x14ac:dyDescent="0.2">
      <c r="B462" s="11" t="s">
        <v>823</v>
      </c>
      <c r="C462" s="11" t="s">
        <v>37</v>
      </c>
      <c r="D462" s="11" t="s">
        <v>824</v>
      </c>
      <c r="E462" s="12">
        <v>42247</v>
      </c>
      <c r="F462" s="12">
        <v>2958465</v>
      </c>
      <c r="G462" s="11" t="s">
        <v>39</v>
      </c>
      <c r="H462" s="11" t="s">
        <v>730</v>
      </c>
      <c r="I462" s="11" t="s">
        <v>41</v>
      </c>
      <c r="J462" s="11" t="s">
        <v>4517</v>
      </c>
      <c r="K462" s="11" t="s">
        <v>714</v>
      </c>
      <c r="L462" s="11" t="s">
        <v>714</v>
      </c>
      <c r="M462" s="11" t="s">
        <v>44</v>
      </c>
      <c r="N462" s="13">
        <v>485</v>
      </c>
      <c r="O462" s="13">
        <f t="shared" si="14"/>
        <v>436.5</v>
      </c>
      <c r="P462" s="14">
        <f t="shared" si="15"/>
        <v>9.9999999999999978E-2</v>
      </c>
    </row>
    <row r="463" spans="2:16" x14ac:dyDescent="0.2">
      <c r="B463" s="11" t="s">
        <v>825</v>
      </c>
      <c r="C463" s="11" t="s">
        <v>37</v>
      </c>
      <c r="D463" s="11" t="s">
        <v>826</v>
      </c>
      <c r="E463" s="12">
        <v>42247</v>
      </c>
      <c r="F463" s="12">
        <v>2958465</v>
      </c>
      <c r="G463" s="11" t="s">
        <v>39</v>
      </c>
      <c r="H463" s="11" t="s">
        <v>730</v>
      </c>
      <c r="I463" s="11" t="s">
        <v>41</v>
      </c>
      <c r="J463" s="11" t="s">
        <v>4518</v>
      </c>
      <c r="K463" s="11" t="s">
        <v>714</v>
      </c>
      <c r="L463" s="11" t="s">
        <v>714</v>
      </c>
      <c r="M463" s="11" t="s">
        <v>44</v>
      </c>
      <c r="N463" s="13">
        <v>833</v>
      </c>
      <c r="O463" s="13">
        <f t="shared" si="14"/>
        <v>749.7</v>
      </c>
      <c r="P463" s="14">
        <f t="shared" si="15"/>
        <v>9.9999999999999978E-2</v>
      </c>
    </row>
    <row r="464" spans="2:16" x14ac:dyDescent="0.2">
      <c r="B464" s="11" t="s">
        <v>827</v>
      </c>
      <c r="C464" s="11" t="s">
        <v>37</v>
      </c>
      <c r="D464" s="11" t="s">
        <v>822</v>
      </c>
      <c r="E464" s="12">
        <v>42247</v>
      </c>
      <c r="F464" s="12">
        <v>2958465</v>
      </c>
      <c r="G464" s="11" t="s">
        <v>39</v>
      </c>
      <c r="H464" s="11" t="s">
        <v>730</v>
      </c>
      <c r="I464" s="11" t="s">
        <v>41</v>
      </c>
      <c r="J464" s="11" t="s">
        <v>4519</v>
      </c>
      <c r="K464" s="11" t="s">
        <v>714</v>
      </c>
      <c r="L464" s="11" t="s">
        <v>714</v>
      </c>
      <c r="M464" s="11" t="s">
        <v>44</v>
      </c>
      <c r="N464" s="13">
        <v>283</v>
      </c>
      <c r="O464" s="13">
        <f t="shared" si="14"/>
        <v>254.7</v>
      </c>
      <c r="P464" s="14">
        <f t="shared" si="15"/>
        <v>0.10000000000000009</v>
      </c>
    </row>
    <row r="465" spans="2:16" x14ac:dyDescent="0.2">
      <c r="B465" s="11" t="s">
        <v>828</v>
      </c>
      <c r="C465" s="11" t="s">
        <v>37</v>
      </c>
      <c r="D465" s="11" t="s">
        <v>824</v>
      </c>
      <c r="E465" s="12">
        <v>42247</v>
      </c>
      <c r="F465" s="12">
        <v>2958465</v>
      </c>
      <c r="G465" s="11" t="s">
        <v>39</v>
      </c>
      <c r="H465" s="11" t="s">
        <v>730</v>
      </c>
      <c r="I465" s="11" t="s">
        <v>41</v>
      </c>
      <c r="J465" s="11" t="s">
        <v>4520</v>
      </c>
      <c r="K465" s="11" t="s">
        <v>714</v>
      </c>
      <c r="L465" s="11" t="s">
        <v>714</v>
      </c>
      <c r="M465" s="11" t="s">
        <v>44</v>
      </c>
      <c r="N465" s="13">
        <v>631</v>
      </c>
      <c r="O465" s="13">
        <f t="shared" si="14"/>
        <v>567.9</v>
      </c>
      <c r="P465" s="14">
        <f t="shared" si="15"/>
        <v>0.10000000000000009</v>
      </c>
    </row>
    <row r="466" spans="2:16" x14ac:dyDescent="0.2">
      <c r="B466" s="11" t="s">
        <v>829</v>
      </c>
      <c r="C466" s="11" t="s">
        <v>37</v>
      </c>
      <c r="D466" s="11" t="s">
        <v>826</v>
      </c>
      <c r="E466" s="12">
        <v>42247</v>
      </c>
      <c r="F466" s="12">
        <v>2958465</v>
      </c>
      <c r="G466" s="11" t="s">
        <v>39</v>
      </c>
      <c r="H466" s="11" t="s">
        <v>730</v>
      </c>
      <c r="I466" s="11" t="s">
        <v>41</v>
      </c>
      <c r="J466" s="11" t="s">
        <v>4521</v>
      </c>
      <c r="K466" s="11" t="s">
        <v>714</v>
      </c>
      <c r="L466" s="11" t="s">
        <v>714</v>
      </c>
      <c r="M466" s="11" t="s">
        <v>44</v>
      </c>
      <c r="N466" s="13">
        <v>1084</v>
      </c>
      <c r="O466" s="13">
        <f t="shared" si="14"/>
        <v>975.6</v>
      </c>
      <c r="P466" s="14">
        <f t="shared" si="15"/>
        <v>9.9999999999999978E-2</v>
      </c>
    </row>
    <row r="467" spans="2:16" x14ac:dyDescent="0.2">
      <c r="B467" s="11" t="s">
        <v>830</v>
      </c>
      <c r="C467" s="11" t="s">
        <v>37</v>
      </c>
      <c r="D467" s="11" t="s">
        <v>831</v>
      </c>
      <c r="E467" s="12">
        <v>42247</v>
      </c>
      <c r="F467" s="12">
        <v>2958465</v>
      </c>
      <c r="G467" s="11" t="s">
        <v>39</v>
      </c>
      <c r="H467" s="11" t="s">
        <v>730</v>
      </c>
      <c r="I467" s="11" t="s">
        <v>41</v>
      </c>
      <c r="J467" s="11" t="s">
        <v>4522</v>
      </c>
      <c r="K467" s="11" t="s">
        <v>714</v>
      </c>
      <c r="L467" s="11" t="s">
        <v>714</v>
      </c>
      <c r="M467" s="11" t="s">
        <v>44</v>
      </c>
      <c r="N467" s="13">
        <v>313</v>
      </c>
      <c r="O467" s="13">
        <f t="shared" si="14"/>
        <v>281.7</v>
      </c>
      <c r="P467" s="14">
        <f t="shared" si="15"/>
        <v>0.10000000000000009</v>
      </c>
    </row>
    <row r="468" spans="2:16" x14ac:dyDescent="0.2">
      <c r="B468" s="11" t="s">
        <v>832</v>
      </c>
      <c r="C468" s="11" t="s">
        <v>37</v>
      </c>
      <c r="D468" s="11" t="s">
        <v>833</v>
      </c>
      <c r="E468" s="12">
        <v>42247</v>
      </c>
      <c r="F468" s="12">
        <v>2958465</v>
      </c>
      <c r="G468" s="11" t="s">
        <v>39</v>
      </c>
      <c r="H468" s="11" t="s">
        <v>730</v>
      </c>
      <c r="I468" s="11" t="s">
        <v>41</v>
      </c>
      <c r="J468" s="11" t="s">
        <v>4523</v>
      </c>
      <c r="K468" s="11" t="s">
        <v>714</v>
      </c>
      <c r="L468" s="11" t="s">
        <v>714</v>
      </c>
      <c r="M468" s="11" t="s">
        <v>44</v>
      </c>
      <c r="N468" s="13">
        <v>701</v>
      </c>
      <c r="O468" s="13">
        <f t="shared" si="14"/>
        <v>630.9</v>
      </c>
      <c r="P468" s="14">
        <f t="shared" si="15"/>
        <v>9.9999999999999978E-2</v>
      </c>
    </row>
    <row r="469" spans="2:16" x14ac:dyDescent="0.2">
      <c r="B469" s="11" t="s">
        <v>834</v>
      </c>
      <c r="C469" s="11" t="s">
        <v>37</v>
      </c>
      <c r="D469" s="11" t="s">
        <v>835</v>
      </c>
      <c r="E469" s="12">
        <v>42247</v>
      </c>
      <c r="F469" s="12">
        <v>2958465</v>
      </c>
      <c r="G469" s="11" t="s">
        <v>39</v>
      </c>
      <c r="H469" s="11" t="s">
        <v>730</v>
      </c>
      <c r="I469" s="11" t="s">
        <v>41</v>
      </c>
      <c r="J469" s="11" t="s">
        <v>4524</v>
      </c>
      <c r="K469" s="11" t="s">
        <v>714</v>
      </c>
      <c r="L469" s="11" t="s">
        <v>714</v>
      </c>
      <c r="M469" s="11" t="s">
        <v>44</v>
      </c>
      <c r="N469" s="13">
        <v>1201</v>
      </c>
      <c r="O469" s="13">
        <f t="shared" si="14"/>
        <v>1080.9000000000001</v>
      </c>
      <c r="P469" s="14">
        <f t="shared" si="15"/>
        <v>9.9999999999999978E-2</v>
      </c>
    </row>
    <row r="470" spans="2:16" x14ac:dyDescent="0.2">
      <c r="B470" s="11" t="s">
        <v>836</v>
      </c>
      <c r="C470" s="11" t="s">
        <v>37</v>
      </c>
      <c r="D470" s="11" t="s">
        <v>831</v>
      </c>
      <c r="E470" s="12">
        <v>42249</v>
      </c>
      <c r="F470" s="12">
        <v>2958465</v>
      </c>
      <c r="G470" s="11" t="s">
        <v>39</v>
      </c>
      <c r="H470" s="11" t="s">
        <v>730</v>
      </c>
      <c r="I470" s="11" t="s">
        <v>41</v>
      </c>
      <c r="J470" s="11" t="s">
        <v>4525</v>
      </c>
      <c r="K470" s="11" t="s">
        <v>714</v>
      </c>
      <c r="L470" s="11" t="s">
        <v>714</v>
      </c>
      <c r="M470" s="11" t="s">
        <v>44</v>
      </c>
      <c r="N470" s="13">
        <v>392</v>
      </c>
      <c r="O470" s="13">
        <f t="shared" si="14"/>
        <v>352.8</v>
      </c>
      <c r="P470" s="14">
        <f t="shared" si="15"/>
        <v>9.9999999999999978E-2</v>
      </c>
    </row>
    <row r="471" spans="2:16" x14ac:dyDescent="0.2">
      <c r="B471" s="11" t="s">
        <v>837</v>
      </c>
      <c r="C471" s="11" t="s">
        <v>37</v>
      </c>
      <c r="D471" s="11" t="s">
        <v>833</v>
      </c>
      <c r="E471" s="12">
        <v>42249</v>
      </c>
      <c r="F471" s="12">
        <v>2958465</v>
      </c>
      <c r="G471" s="11" t="s">
        <v>39</v>
      </c>
      <c r="H471" s="11" t="s">
        <v>730</v>
      </c>
      <c r="I471" s="11" t="s">
        <v>41</v>
      </c>
      <c r="J471" s="11" t="s">
        <v>4526</v>
      </c>
      <c r="K471" s="11" t="s">
        <v>714</v>
      </c>
      <c r="L471" s="11" t="s">
        <v>714</v>
      </c>
      <c r="M471" s="11" t="s">
        <v>44</v>
      </c>
      <c r="N471" s="13">
        <v>877</v>
      </c>
      <c r="O471" s="13">
        <f t="shared" si="14"/>
        <v>789.3</v>
      </c>
      <c r="P471" s="14">
        <f t="shared" si="15"/>
        <v>0.10000000000000009</v>
      </c>
    </row>
    <row r="472" spans="2:16" x14ac:dyDescent="0.2">
      <c r="B472" s="11" t="s">
        <v>838</v>
      </c>
      <c r="C472" s="11" t="s">
        <v>37</v>
      </c>
      <c r="D472" s="11" t="s">
        <v>835</v>
      </c>
      <c r="E472" s="12">
        <v>42249</v>
      </c>
      <c r="F472" s="12">
        <v>2958465</v>
      </c>
      <c r="G472" s="11" t="s">
        <v>39</v>
      </c>
      <c r="H472" s="11" t="s">
        <v>730</v>
      </c>
      <c r="I472" s="11" t="s">
        <v>41</v>
      </c>
      <c r="J472" s="11" t="s">
        <v>4527</v>
      </c>
      <c r="K472" s="11" t="s">
        <v>714</v>
      </c>
      <c r="L472" s="11" t="s">
        <v>714</v>
      </c>
      <c r="M472" s="11" t="s">
        <v>44</v>
      </c>
      <c r="N472" s="13">
        <v>1503</v>
      </c>
      <c r="O472" s="13">
        <f t="shared" si="14"/>
        <v>1352.7</v>
      </c>
      <c r="P472" s="14">
        <f t="shared" si="15"/>
        <v>9.9999999999999978E-2</v>
      </c>
    </row>
    <row r="473" spans="2:16" x14ac:dyDescent="0.2">
      <c r="B473" s="11" t="s">
        <v>839</v>
      </c>
      <c r="C473" s="11" t="s">
        <v>37</v>
      </c>
      <c r="D473" s="11" t="s">
        <v>840</v>
      </c>
      <c r="E473" s="12">
        <v>41449</v>
      </c>
      <c r="F473" s="12">
        <v>2958465</v>
      </c>
      <c r="G473" s="11" t="s">
        <v>39</v>
      </c>
      <c r="H473" s="11" t="s">
        <v>40</v>
      </c>
      <c r="I473" s="11" t="s">
        <v>41</v>
      </c>
      <c r="J473" s="11" t="s">
        <v>841</v>
      </c>
      <c r="K473" s="11" t="s">
        <v>43</v>
      </c>
      <c r="L473" s="11" t="s">
        <v>43</v>
      </c>
      <c r="M473" s="11" t="s">
        <v>44</v>
      </c>
      <c r="N473" s="13">
        <v>10</v>
      </c>
      <c r="O473" s="13">
        <f t="shared" si="14"/>
        <v>9</v>
      </c>
      <c r="P473" s="14">
        <f t="shared" si="15"/>
        <v>9.9999999999999978E-2</v>
      </c>
    </row>
    <row r="474" spans="2:16" x14ac:dyDescent="0.2">
      <c r="B474" s="11" t="s">
        <v>842</v>
      </c>
      <c r="C474" s="11" t="s">
        <v>37</v>
      </c>
      <c r="D474" s="11" t="s">
        <v>843</v>
      </c>
      <c r="E474" s="12">
        <v>41449</v>
      </c>
      <c r="F474" s="12">
        <v>2958465</v>
      </c>
      <c r="G474" s="11" t="s">
        <v>39</v>
      </c>
      <c r="H474" s="11" t="s">
        <v>40</v>
      </c>
      <c r="I474" s="11" t="s">
        <v>41</v>
      </c>
      <c r="J474" s="11" t="s">
        <v>4528</v>
      </c>
      <c r="K474" s="11" t="s">
        <v>43</v>
      </c>
      <c r="L474" s="11" t="s">
        <v>43</v>
      </c>
      <c r="M474" s="11" t="s">
        <v>44</v>
      </c>
      <c r="N474" s="13">
        <v>400</v>
      </c>
      <c r="O474" s="13">
        <f t="shared" si="14"/>
        <v>360</v>
      </c>
      <c r="P474" s="14">
        <f t="shared" si="15"/>
        <v>9.9999999999999978E-2</v>
      </c>
    </row>
    <row r="475" spans="2:16" x14ac:dyDescent="0.2">
      <c r="B475" s="11" t="s">
        <v>844</v>
      </c>
      <c r="C475" s="11" t="s">
        <v>37</v>
      </c>
      <c r="D475" s="11" t="s">
        <v>70</v>
      </c>
      <c r="E475" s="12">
        <v>42272</v>
      </c>
      <c r="F475" s="12">
        <v>2958465</v>
      </c>
      <c r="G475" s="11" t="s">
        <v>39</v>
      </c>
      <c r="H475" s="11" t="s">
        <v>40</v>
      </c>
      <c r="I475" s="11" t="s">
        <v>41</v>
      </c>
      <c r="J475" s="11" t="s">
        <v>4529</v>
      </c>
      <c r="K475" s="11" t="s">
        <v>43</v>
      </c>
      <c r="L475" s="11" t="s">
        <v>43</v>
      </c>
      <c r="M475" s="11" t="s">
        <v>44</v>
      </c>
      <c r="N475" s="13">
        <v>180</v>
      </c>
      <c r="O475" s="13">
        <f t="shared" si="14"/>
        <v>162</v>
      </c>
      <c r="P475" s="14">
        <f t="shared" si="15"/>
        <v>9.9999999999999978E-2</v>
      </c>
    </row>
    <row r="476" spans="2:16" x14ac:dyDescent="0.2">
      <c r="B476" s="11" t="s">
        <v>845</v>
      </c>
      <c r="C476" s="11" t="s">
        <v>37</v>
      </c>
      <c r="D476" s="11" t="s">
        <v>846</v>
      </c>
      <c r="E476" s="12">
        <v>42174</v>
      </c>
      <c r="F476" s="12">
        <v>2958465</v>
      </c>
      <c r="G476" s="11" t="s">
        <v>39</v>
      </c>
      <c r="H476" s="11" t="s">
        <v>40</v>
      </c>
      <c r="I476" s="11" t="s">
        <v>41</v>
      </c>
      <c r="J476" s="11" t="s">
        <v>4530</v>
      </c>
      <c r="K476" s="11" t="s">
        <v>43</v>
      </c>
      <c r="L476" s="11" t="s">
        <v>43</v>
      </c>
      <c r="M476" s="11" t="s">
        <v>44</v>
      </c>
      <c r="N476" s="13">
        <v>150</v>
      </c>
      <c r="O476" s="13">
        <f t="shared" si="14"/>
        <v>135</v>
      </c>
      <c r="P476" s="14">
        <f t="shared" si="15"/>
        <v>9.9999999999999978E-2</v>
      </c>
    </row>
    <row r="477" spans="2:16" x14ac:dyDescent="0.2">
      <c r="B477" s="11" t="s">
        <v>847</v>
      </c>
      <c r="C477" s="11" t="s">
        <v>37</v>
      </c>
      <c r="D477" s="11" t="s">
        <v>848</v>
      </c>
      <c r="E477" s="12">
        <v>42272</v>
      </c>
      <c r="F477" s="12">
        <v>2958465</v>
      </c>
      <c r="G477" s="11" t="s">
        <v>39</v>
      </c>
      <c r="H477" s="11" t="s">
        <v>40</v>
      </c>
      <c r="I477" s="11" t="s">
        <v>41</v>
      </c>
      <c r="J477" s="11" t="s">
        <v>849</v>
      </c>
      <c r="K477" s="11" t="s">
        <v>43</v>
      </c>
      <c r="L477" s="11" t="s">
        <v>43</v>
      </c>
      <c r="M477" s="11" t="s">
        <v>44</v>
      </c>
      <c r="N477" s="13">
        <v>450</v>
      </c>
      <c r="O477" s="13">
        <f t="shared" si="14"/>
        <v>405</v>
      </c>
      <c r="P477" s="14">
        <f t="shared" si="15"/>
        <v>9.9999999999999978E-2</v>
      </c>
    </row>
    <row r="478" spans="2:16" x14ac:dyDescent="0.2">
      <c r="B478" s="11" t="s">
        <v>850</v>
      </c>
      <c r="C478" s="11" t="s">
        <v>37</v>
      </c>
      <c r="D478" s="11" t="s">
        <v>851</v>
      </c>
      <c r="E478" s="12">
        <v>42174</v>
      </c>
      <c r="F478" s="12">
        <v>2958465</v>
      </c>
      <c r="G478" s="11" t="s">
        <v>39</v>
      </c>
      <c r="H478" s="11" t="s">
        <v>40</v>
      </c>
      <c r="I478" s="11" t="s">
        <v>41</v>
      </c>
      <c r="J478" s="11" t="s">
        <v>4531</v>
      </c>
      <c r="K478" s="11" t="s">
        <v>43</v>
      </c>
      <c r="L478" s="11" t="s">
        <v>43</v>
      </c>
      <c r="M478" s="11" t="s">
        <v>44</v>
      </c>
      <c r="N478" s="13">
        <v>275</v>
      </c>
      <c r="O478" s="13">
        <f t="shared" si="14"/>
        <v>247.5</v>
      </c>
      <c r="P478" s="14">
        <f t="shared" si="15"/>
        <v>9.9999999999999978E-2</v>
      </c>
    </row>
    <row r="479" spans="2:16" x14ac:dyDescent="0.2">
      <c r="B479" s="11" t="s">
        <v>852</v>
      </c>
      <c r="C479" s="11" t="s">
        <v>37</v>
      </c>
      <c r="D479" s="11" t="s">
        <v>853</v>
      </c>
      <c r="E479" s="12">
        <v>41277</v>
      </c>
      <c r="F479" s="12">
        <v>2958465</v>
      </c>
      <c r="G479" s="11" t="s">
        <v>854</v>
      </c>
      <c r="H479" s="11" t="s">
        <v>855</v>
      </c>
      <c r="I479" s="11" t="s">
        <v>856</v>
      </c>
      <c r="J479" s="11" t="s">
        <v>857</v>
      </c>
      <c r="K479" s="11" t="s">
        <v>13</v>
      </c>
      <c r="L479" s="11" t="s">
        <v>13</v>
      </c>
      <c r="M479" s="11" t="s">
        <v>44</v>
      </c>
      <c r="N479" s="13">
        <v>154</v>
      </c>
      <c r="O479" s="13">
        <f t="shared" si="14"/>
        <v>138.6</v>
      </c>
      <c r="P479" s="14">
        <f t="shared" si="15"/>
        <v>0.10000000000000009</v>
      </c>
    </row>
    <row r="480" spans="2:16" x14ac:dyDescent="0.2">
      <c r="B480" s="11" t="s">
        <v>858</v>
      </c>
      <c r="C480" s="11" t="s">
        <v>37</v>
      </c>
      <c r="D480" s="11" t="s">
        <v>859</v>
      </c>
      <c r="E480" s="12">
        <v>41277</v>
      </c>
      <c r="F480" s="12">
        <v>2958465</v>
      </c>
      <c r="G480" s="11" t="s">
        <v>854</v>
      </c>
      <c r="H480" s="11" t="s">
        <v>855</v>
      </c>
      <c r="I480" s="11" t="s">
        <v>856</v>
      </c>
      <c r="J480" s="11" t="s">
        <v>860</v>
      </c>
      <c r="K480" s="11" t="s">
        <v>13</v>
      </c>
      <c r="L480" s="11" t="s">
        <v>13</v>
      </c>
      <c r="M480" s="11" t="s">
        <v>44</v>
      </c>
      <c r="N480" s="13">
        <v>154</v>
      </c>
      <c r="O480" s="13">
        <f t="shared" si="14"/>
        <v>138.6</v>
      </c>
      <c r="P480" s="14">
        <f t="shared" si="15"/>
        <v>0.10000000000000009</v>
      </c>
    </row>
    <row r="481" spans="2:16" x14ac:dyDescent="0.2">
      <c r="B481" s="11" t="s">
        <v>861</v>
      </c>
      <c r="C481" s="11" t="s">
        <v>37</v>
      </c>
      <c r="D481" s="11" t="s">
        <v>862</v>
      </c>
      <c r="E481" s="12">
        <v>41277</v>
      </c>
      <c r="F481" s="12">
        <v>2958465</v>
      </c>
      <c r="G481" s="11" t="s">
        <v>854</v>
      </c>
      <c r="H481" s="11" t="s">
        <v>855</v>
      </c>
      <c r="I481" s="11" t="s">
        <v>856</v>
      </c>
      <c r="J481" s="11" t="s">
        <v>863</v>
      </c>
      <c r="K481" s="11" t="s">
        <v>13</v>
      </c>
      <c r="L481" s="11" t="s">
        <v>13</v>
      </c>
      <c r="M481" s="11" t="s">
        <v>44</v>
      </c>
      <c r="N481" s="13">
        <v>268</v>
      </c>
      <c r="O481" s="13">
        <f t="shared" si="14"/>
        <v>241.2</v>
      </c>
      <c r="P481" s="14">
        <f t="shared" si="15"/>
        <v>0.10000000000000009</v>
      </c>
    </row>
    <row r="482" spans="2:16" x14ac:dyDescent="0.2">
      <c r="B482" s="11" t="s">
        <v>864</v>
      </c>
      <c r="C482" s="11" t="s">
        <v>37</v>
      </c>
      <c r="D482" s="11" t="s">
        <v>865</v>
      </c>
      <c r="E482" s="12">
        <v>41277</v>
      </c>
      <c r="F482" s="12">
        <v>2958465</v>
      </c>
      <c r="G482" s="11" t="s">
        <v>854</v>
      </c>
      <c r="H482" s="11" t="s">
        <v>855</v>
      </c>
      <c r="I482" s="11" t="s">
        <v>856</v>
      </c>
      <c r="J482" s="11" t="s">
        <v>866</v>
      </c>
      <c r="K482" s="11" t="s">
        <v>13</v>
      </c>
      <c r="L482" s="11" t="s">
        <v>13</v>
      </c>
      <c r="M482" s="11" t="s">
        <v>44</v>
      </c>
      <c r="N482" s="13">
        <v>268</v>
      </c>
      <c r="O482" s="13">
        <f t="shared" si="14"/>
        <v>241.2</v>
      </c>
      <c r="P482" s="14">
        <f t="shared" si="15"/>
        <v>0.10000000000000009</v>
      </c>
    </row>
    <row r="483" spans="2:16" x14ac:dyDescent="0.2">
      <c r="B483" s="11" t="s">
        <v>867</v>
      </c>
      <c r="C483" s="11" t="s">
        <v>37</v>
      </c>
      <c r="D483" s="11" t="s">
        <v>868</v>
      </c>
      <c r="E483" s="12">
        <v>41277</v>
      </c>
      <c r="F483" s="12">
        <v>2958465</v>
      </c>
      <c r="G483" s="11" t="s">
        <v>854</v>
      </c>
      <c r="H483" s="11" t="s">
        <v>855</v>
      </c>
      <c r="I483" s="11" t="s">
        <v>856</v>
      </c>
      <c r="J483" s="11" t="s">
        <v>869</v>
      </c>
      <c r="K483" s="11" t="s">
        <v>13</v>
      </c>
      <c r="L483" s="11" t="s">
        <v>13</v>
      </c>
      <c r="M483" s="11" t="s">
        <v>44</v>
      </c>
      <c r="N483" s="13">
        <v>480</v>
      </c>
      <c r="O483" s="13">
        <f t="shared" si="14"/>
        <v>432</v>
      </c>
      <c r="P483" s="14">
        <f t="shared" si="15"/>
        <v>9.9999999999999978E-2</v>
      </c>
    </row>
    <row r="484" spans="2:16" x14ac:dyDescent="0.2">
      <c r="B484" s="11" t="s">
        <v>870</v>
      </c>
      <c r="C484" s="11" t="s">
        <v>37</v>
      </c>
      <c r="D484" s="11" t="s">
        <v>871</v>
      </c>
      <c r="E484" s="12">
        <v>41277</v>
      </c>
      <c r="F484" s="12">
        <v>2958465</v>
      </c>
      <c r="G484" s="11" t="s">
        <v>854</v>
      </c>
      <c r="H484" s="11" t="s">
        <v>855</v>
      </c>
      <c r="I484" s="11" t="s">
        <v>856</v>
      </c>
      <c r="J484" s="11" t="s">
        <v>872</v>
      </c>
      <c r="K484" s="11" t="s">
        <v>13</v>
      </c>
      <c r="L484" s="11" t="s">
        <v>13</v>
      </c>
      <c r="M484" s="11" t="s">
        <v>44</v>
      </c>
      <c r="N484" s="13">
        <v>480</v>
      </c>
      <c r="O484" s="13">
        <f t="shared" si="14"/>
        <v>432</v>
      </c>
      <c r="P484" s="14">
        <f t="shared" si="15"/>
        <v>9.9999999999999978E-2</v>
      </c>
    </row>
    <row r="485" spans="2:16" x14ac:dyDescent="0.2">
      <c r="B485" s="11" t="s">
        <v>873</v>
      </c>
      <c r="C485" s="11" t="s">
        <v>37</v>
      </c>
      <c r="D485" s="11" t="s">
        <v>874</v>
      </c>
      <c r="E485" s="12">
        <v>41277</v>
      </c>
      <c r="F485" s="12">
        <v>2958465</v>
      </c>
      <c r="G485" s="11" t="s">
        <v>854</v>
      </c>
      <c r="H485" s="11" t="s">
        <v>855</v>
      </c>
      <c r="I485" s="11" t="s">
        <v>856</v>
      </c>
      <c r="J485" s="11" t="s">
        <v>875</v>
      </c>
      <c r="K485" s="11" t="s">
        <v>13</v>
      </c>
      <c r="L485" s="11" t="s">
        <v>13</v>
      </c>
      <c r="M485" s="11" t="s">
        <v>44</v>
      </c>
      <c r="N485" s="13">
        <v>606</v>
      </c>
      <c r="O485" s="13">
        <f t="shared" si="14"/>
        <v>545.4</v>
      </c>
      <c r="P485" s="14">
        <f t="shared" si="15"/>
        <v>0.10000000000000009</v>
      </c>
    </row>
    <row r="486" spans="2:16" x14ac:dyDescent="0.2">
      <c r="B486" s="11" t="s">
        <v>876</v>
      </c>
      <c r="C486" s="11" t="s">
        <v>37</v>
      </c>
      <c r="D486" s="11" t="s">
        <v>877</v>
      </c>
      <c r="E486" s="12">
        <v>41277</v>
      </c>
      <c r="F486" s="12">
        <v>2958465</v>
      </c>
      <c r="G486" s="11" t="s">
        <v>854</v>
      </c>
      <c r="H486" s="11" t="s">
        <v>855</v>
      </c>
      <c r="I486" s="11" t="s">
        <v>856</v>
      </c>
      <c r="J486" s="11" t="s">
        <v>878</v>
      </c>
      <c r="K486" s="11" t="s">
        <v>13</v>
      </c>
      <c r="L486" s="11" t="s">
        <v>13</v>
      </c>
      <c r="M486" s="11" t="s">
        <v>44</v>
      </c>
      <c r="N486" s="13">
        <v>606</v>
      </c>
      <c r="O486" s="13">
        <f t="shared" si="14"/>
        <v>545.4</v>
      </c>
      <c r="P486" s="14">
        <f t="shared" si="15"/>
        <v>0.10000000000000009</v>
      </c>
    </row>
    <row r="487" spans="2:16" x14ac:dyDescent="0.2">
      <c r="B487" s="11" t="s">
        <v>879</v>
      </c>
      <c r="C487" s="11" t="s">
        <v>37</v>
      </c>
      <c r="D487" s="11" t="s">
        <v>880</v>
      </c>
      <c r="E487" s="12">
        <v>42948</v>
      </c>
      <c r="F487" s="12">
        <v>2958465</v>
      </c>
      <c r="G487" s="11" t="s">
        <v>881</v>
      </c>
      <c r="H487" s="11" t="s">
        <v>882</v>
      </c>
      <c r="I487" s="11" t="s">
        <v>883</v>
      </c>
      <c r="J487" s="11" t="s">
        <v>884</v>
      </c>
      <c r="K487" s="11" t="s">
        <v>13</v>
      </c>
      <c r="L487" s="11" t="s">
        <v>13</v>
      </c>
      <c r="M487" s="11" t="s">
        <v>44</v>
      </c>
      <c r="N487" s="13">
        <v>130</v>
      </c>
      <c r="O487" s="13">
        <f t="shared" si="14"/>
        <v>117</v>
      </c>
      <c r="P487" s="14">
        <f t="shared" si="15"/>
        <v>9.9999999999999978E-2</v>
      </c>
    </row>
    <row r="488" spans="2:16" x14ac:dyDescent="0.2">
      <c r="B488" s="11" t="s">
        <v>885</v>
      </c>
      <c r="C488" s="11" t="s">
        <v>37</v>
      </c>
      <c r="D488" s="11" t="s">
        <v>886</v>
      </c>
      <c r="E488" s="12">
        <v>42948</v>
      </c>
      <c r="F488" s="12">
        <v>2958465</v>
      </c>
      <c r="G488" s="11" t="s">
        <v>881</v>
      </c>
      <c r="H488" s="11" t="s">
        <v>882</v>
      </c>
      <c r="I488" s="11" t="s">
        <v>883</v>
      </c>
      <c r="J488" s="11" t="s">
        <v>887</v>
      </c>
      <c r="K488" s="11" t="s">
        <v>13</v>
      </c>
      <c r="L488" s="11" t="s">
        <v>13</v>
      </c>
      <c r="M488" s="11" t="s">
        <v>44</v>
      </c>
      <c r="N488" s="13">
        <v>254</v>
      </c>
      <c r="O488" s="13">
        <f t="shared" si="14"/>
        <v>228.6</v>
      </c>
      <c r="P488" s="14">
        <f t="shared" si="15"/>
        <v>9.9999999999999978E-2</v>
      </c>
    </row>
    <row r="489" spans="2:16" x14ac:dyDescent="0.2">
      <c r="B489" s="11" t="s">
        <v>888</v>
      </c>
      <c r="C489" s="11" t="s">
        <v>37</v>
      </c>
      <c r="D489" s="11" t="s">
        <v>889</v>
      </c>
      <c r="E489" s="12">
        <v>42948</v>
      </c>
      <c r="F489" s="12">
        <v>2958465</v>
      </c>
      <c r="G489" s="11" t="s">
        <v>881</v>
      </c>
      <c r="H489" s="11" t="s">
        <v>882</v>
      </c>
      <c r="I489" s="11" t="s">
        <v>883</v>
      </c>
      <c r="J489" s="11" t="s">
        <v>890</v>
      </c>
      <c r="K489" s="11" t="s">
        <v>13</v>
      </c>
      <c r="L489" s="11" t="s">
        <v>13</v>
      </c>
      <c r="M489" s="11" t="s">
        <v>44</v>
      </c>
      <c r="N489" s="13">
        <v>361</v>
      </c>
      <c r="O489" s="13">
        <f t="shared" si="14"/>
        <v>324.89999999999998</v>
      </c>
      <c r="P489" s="14">
        <f t="shared" si="15"/>
        <v>0.10000000000000009</v>
      </c>
    </row>
    <row r="490" spans="2:16" x14ac:dyDescent="0.2">
      <c r="B490" s="11" t="s">
        <v>891</v>
      </c>
      <c r="C490" s="11" t="s">
        <v>37</v>
      </c>
      <c r="D490" s="11" t="s">
        <v>892</v>
      </c>
      <c r="E490" s="12">
        <v>42948</v>
      </c>
      <c r="F490" s="12">
        <v>2958465</v>
      </c>
      <c r="G490" s="11" t="s">
        <v>881</v>
      </c>
      <c r="H490" s="11" t="s">
        <v>882</v>
      </c>
      <c r="I490" s="11" t="s">
        <v>883</v>
      </c>
      <c r="J490" s="11" t="s">
        <v>4532</v>
      </c>
      <c r="K490" s="11" t="s">
        <v>13</v>
      </c>
      <c r="L490" s="11" t="s">
        <v>13</v>
      </c>
      <c r="M490" s="11" t="s">
        <v>44</v>
      </c>
      <c r="N490" s="13">
        <v>78</v>
      </c>
      <c r="O490" s="13">
        <f t="shared" si="14"/>
        <v>70.2</v>
      </c>
      <c r="P490" s="14">
        <f t="shared" si="15"/>
        <v>9.9999999999999978E-2</v>
      </c>
    </row>
    <row r="491" spans="2:16" x14ac:dyDescent="0.2">
      <c r="B491" s="11" t="s">
        <v>893</v>
      </c>
      <c r="C491" s="11" t="s">
        <v>37</v>
      </c>
      <c r="D491" s="11" t="s">
        <v>894</v>
      </c>
      <c r="E491" s="12">
        <v>42948</v>
      </c>
      <c r="F491" s="12">
        <v>2958465</v>
      </c>
      <c r="G491" s="11" t="s">
        <v>881</v>
      </c>
      <c r="H491" s="11" t="s">
        <v>882</v>
      </c>
      <c r="I491" s="11" t="s">
        <v>883</v>
      </c>
      <c r="J491" s="11" t="s">
        <v>895</v>
      </c>
      <c r="K491" s="11" t="s">
        <v>13</v>
      </c>
      <c r="L491" s="11" t="s">
        <v>13</v>
      </c>
      <c r="M491" s="11" t="s">
        <v>44</v>
      </c>
      <c r="N491" s="13">
        <v>193</v>
      </c>
      <c r="O491" s="13">
        <f t="shared" si="14"/>
        <v>173.7</v>
      </c>
      <c r="P491" s="14">
        <f t="shared" si="15"/>
        <v>0.10000000000000009</v>
      </c>
    </row>
    <row r="492" spans="2:16" x14ac:dyDescent="0.2">
      <c r="B492" s="11" t="s">
        <v>896</v>
      </c>
      <c r="C492" s="11" t="s">
        <v>37</v>
      </c>
      <c r="D492" s="11" t="s">
        <v>897</v>
      </c>
      <c r="E492" s="12">
        <v>42948</v>
      </c>
      <c r="F492" s="12">
        <v>2958465</v>
      </c>
      <c r="G492" s="11" t="s">
        <v>881</v>
      </c>
      <c r="H492" s="11" t="s">
        <v>882</v>
      </c>
      <c r="I492" s="11" t="s">
        <v>883</v>
      </c>
      <c r="J492" s="11" t="s">
        <v>898</v>
      </c>
      <c r="K492" s="11" t="s">
        <v>13</v>
      </c>
      <c r="L492" s="11" t="s">
        <v>13</v>
      </c>
      <c r="M492" s="11" t="s">
        <v>44</v>
      </c>
      <c r="N492" s="13">
        <v>49</v>
      </c>
      <c r="O492" s="13">
        <f t="shared" si="14"/>
        <v>44.1</v>
      </c>
      <c r="P492" s="14">
        <f t="shared" si="15"/>
        <v>9.9999999999999978E-2</v>
      </c>
    </row>
    <row r="493" spans="2:16" x14ac:dyDescent="0.2">
      <c r="B493" s="11" t="s">
        <v>899</v>
      </c>
      <c r="C493" s="11" t="s">
        <v>37</v>
      </c>
      <c r="D493" s="11" t="s">
        <v>900</v>
      </c>
      <c r="E493" s="12">
        <v>41277</v>
      </c>
      <c r="F493" s="12">
        <v>2958465</v>
      </c>
      <c r="G493" s="11" t="s">
        <v>854</v>
      </c>
      <c r="H493" s="11" t="s">
        <v>855</v>
      </c>
      <c r="I493" s="11" t="s">
        <v>856</v>
      </c>
      <c r="J493" s="11" t="s">
        <v>900</v>
      </c>
      <c r="K493" s="11" t="s">
        <v>13</v>
      </c>
      <c r="L493" s="11" t="s">
        <v>13</v>
      </c>
      <c r="M493" s="11" t="s">
        <v>44</v>
      </c>
      <c r="N493" s="13">
        <v>198</v>
      </c>
      <c r="O493" s="13">
        <f t="shared" si="14"/>
        <v>178.2</v>
      </c>
      <c r="P493" s="14">
        <f t="shared" si="15"/>
        <v>0.10000000000000009</v>
      </c>
    </row>
    <row r="494" spans="2:16" x14ac:dyDescent="0.2">
      <c r="B494" s="11" t="s">
        <v>901</v>
      </c>
      <c r="C494" s="11" t="s">
        <v>37</v>
      </c>
      <c r="D494" s="11" t="s">
        <v>902</v>
      </c>
      <c r="E494" s="12">
        <v>41277</v>
      </c>
      <c r="F494" s="12">
        <v>2958465</v>
      </c>
      <c r="G494" s="11" t="s">
        <v>854</v>
      </c>
      <c r="H494" s="11" t="s">
        <v>855</v>
      </c>
      <c r="I494" s="11" t="s">
        <v>856</v>
      </c>
      <c r="J494" s="11" t="s">
        <v>902</v>
      </c>
      <c r="K494" s="11" t="s">
        <v>13</v>
      </c>
      <c r="L494" s="11" t="s">
        <v>13</v>
      </c>
      <c r="M494" s="11" t="s">
        <v>44</v>
      </c>
      <c r="N494" s="13">
        <v>198</v>
      </c>
      <c r="O494" s="13">
        <f t="shared" si="14"/>
        <v>178.2</v>
      </c>
      <c r="P494" s="14">
        <f t="shared" si="15"/>
        <v>0.10000000000000009</v>
      </c>
    </row>
    <row r="495" spans="2:16" x14ac:dyDescent="0.2">
      <c r="B495" s="11" t="s">
        <v>903</v>
      </c>
      <c r="C495" s="11" t="s">
        <v>37</v>
      </c>
      <c r="D495" s="11" t="s">
        <v>904</v>
      </c>
      <c r="E495" s="12">
        <v>41277</v>
      </c>
      <c r="F495" s="12">
        <v>2958465</v>
      </c>
      <c r="G495" s="11" t="s">
        <v>881</v>
      </c>
      <c r="H495" s="11" t="s">
        <v>882</v>
      </c>
      <c r="I495" s="11" t="s">
        <v>883</v>
      </c>
      <c r="J495" s="11" t="s">
        <v>4533</v>
      </c>
      <c r="K495" s="11" t="s">
        <v>13</v>
      </c>
      <c r="L495" s="11" t="s">
        <v>13</v>
      </c>
      <c r="M495" s="11" t="s">
        <v>44</v>
      </c>
      <c r="N495" s="13">
        <v>42</v>
      </c>
      <c r="O495" s="13">
        <f t="shared" si="14"/>
        <v>37.799999999999997</v>
      </c>
      <c r="P495" s="14">
        <f t="shared" si="15"/>
        <v>0.10000000000000009</v>
      </c>
    </row>
    <row r="496" spans="2:16" x14ac:dyDescent="0.2">
      <c r="B496" s="11" t="s">
        <v>905</v>
      </c>
      <c r="C496" s="11" t="s">
        <v>37</v>
      </c>
      <c r="D496" s="11" t="s">
        <v>906</v>
      </c>
      <c r="E496" s="12">
        <v>41277</v>
      </c>
      <c r="F496" s="12">
        <v>2958465</v>
      </c>
      <c r="G496" s="11" t="s">
        <v>881</v>
      </c>
      <c r="H496" s="11" t="s">
        <v>882</v>
      </c>
      <c r="I496" s="11" t="s">
        <v>883</v>
      </c>
      <c r="J496" s="11" t="s">
        <v>907</v>
      </c>
      <c r="K496" s="11" t="s">
        <v>13</v>
      </c>
      <c r="L496" s="11" t="s">
        <v>13</v>
      </c>
      <c r="M496" s="11" t="s">
        <v>44</v>
      </c>
      <c r="N496" s="13">
        <v>54</v>
      </c>
      <c r="O496" s="13">
        <f t="shared" si="14"/>
        <v>48.6</v>
      </c>
      <c r="P496" s="14">
        <f t="shared" si="15"/>
        <v>9.9999999999999978E-2</v>
      </c>
    </row>
    <row r="497" spans="2:16" x14ac:dyDescent="0.2">
      <c r="B497" s="11" t="s">
        <v>908</v>
      </c>
      <c r="C497" s="11" t="s">
        <v>37</v>
      </c>
      <c r="D497" s="11" t="s">
        <v>909</v>
      </c>
      <c r="E497" s="12">
        <v>41277</v>
      </c>
      <c r="F497" s="12">
        <v>2958465</v>
      </c>
      <c r="G497" s="11" t="s">
        <v>881</v>
      </c>
      <c r="H497" s="11" t="s">
        <v>882</v>
      </c>
      <c r="I497" s="11" t="s">
        <v>883</v>
      </c>
      <c r="J497" s="11" t="s">
        <v>910</v>
      </c>
      <c r="K497" s="11" t="s">
        <v>13</v>
      </c>
      <c r="L497" s="11" t="s">
        <v>13</v>
      </c>
      <c r="M497" s="11" t="s">
        <v>44</v>
      </c>
      <c r="N497" s="13">
        <v>71</v>
      </c>
      <c r="O497" s="13">
        <f t="shared" si="14"/>
        <v>63.9</v>
      </c>
      <c r="P497" s="14">
        <f t="shared" si="15"/>
        <v>9.9999999999999978E-2</v>
      </c>
    </row>
    <row r="498" spans="2:16" x14ac:dyDescent="0.2">
      <c r="B498" s="11" t="s">
        <v>911</v>
      </c>
      <c r="C498" s="11" t="s">
        <v>37</v>
      </c>
      <c r="D498" s="11" t="s">
        <v>912</v>
      </c>
      <c r="E498" s="12">
        <v>41277</v>
      </c>
      <c r="F498" s="12">
        <v>2958465</v>
      </c>
      <c r="G498" s="11" t="s">
        <v>881</v>
      </c>
      <c r="H498" s="11" t="s">
        <v>882</v>
      </c>
      <c r="I498" s="11" t="s">
        <v>883</v>
      </c>
      <c r="J498" s="11" t="s">
        <v>913</v>
      </c>
      <c r="K498" s="11" t="s">
        <v>13</v>
      </c>
      <c r="L498" s="11" t="s">
        <v>13</v>
      </c>
      <c r="M498" s="11" t="s">
        <v>44</v>
      </c>
      <c r="N498" s="13">
        <v>90</v>
      </c>
      <c r="O498" s="13">
        <f t="shared" si="14"/>
        <v>81</v>
      </c>
      <c r="P498" s="14">
        <f t="shared" si="15"/>
        <v>9.9999999999999978E-2</v>
      </c>
    </row>
    <row r="499" spans="2:16" x14ac:dyDescent="0.2">
      <c r="B499" s="11" t="s">
        <v>914</v>
      </c>
      <c r="C499" s="11" t="s">
        <v>37</v>
      </c>
      <c r="D499" s="11" t="s">
        <v>915</v>
      </c>
      <c r="E499" s="12">
        <v>41591</v>
      </c>
      <c r="F499" s="12">
        <v>2958465</v>
      </c>
      <c r="G499" s="11" t="s">
        <v>881</v>
      </c>
      <c r="H499" s="11" t="s">
        <v>916</v>
      </c>
      <c r="I499" s="11" t="s">
        <v>917</v>
      </c>
      <c r="J499" s="11" t="s">
        <v>918</v>
      </c>
      <c r="K499" s="11" t="s">
        <v>919</v>
      </c>
      <c r="L499" s="11" t="s">
        <v>919</v>
      </c>
      <c r="M499" s="11" t="s">
        <v>44</v>
      </c>
      <c r="N499" s="13">
        <v>9000</v>
      </c>
      <c r="O499" s="13">
        <f t="shared" si="14"/>
        <v>8100</v>
      </c>
      <c r="P499" s="14">
        <f t="shared" si="15"/>
        <v>9.9999999999999978E-2</v>
      </c>
    </row>
    <row r="500" spans="2:16" x14ac:dyDescent="0.2">
      <c r="B500" s="11" t="s">
        <v>920</v>
      </c>
      <c r="C500" s="11" t="s">
        <v>37</v>
      </c>
      <c r="D500" s="11" t="s">
        <v>921</v>
      </c>
      <c r="E500" s="12">
        <v>41591</v>
      </c>
      <c r="F500" s="12">
        <v>2958465</v>
      </c>
      <c r="G500" s="11" t="s">
        <v>881</v>
      </c>
      <c r="H500" s="11" t="s">
        <v>916</v>
      </c>
      <c r="I500" s="11" t="s">
        <v>917</v>
      </c>
      <c r="J500" s="11" t="s">
        <v>922</v>
      </c>
      <c r="K500" s="11" t="s">
        <v>919</v>
      </c>
      <c r="L500" s="11" t="s">
        <v>919</v>
      </c>
      <c r="M500" s="11" t="s">
        <v>44</v>
      </c>
      <c r="N500" s="13">
        <v>1200</v>
      </c>
      <c r="O500" s="13">
        <f t="shared" si="14"/>
        <v>1080</v>
      </c>
      <c r="P500" s="14">
        <f t="shared" si="15"/>
        <v>9.9999999999999978E-2</v>
      </c>
    </row>
    <row r="501" spans="2:16" x14ac:dyDescent="0.2">
      <c r="B501" s="11" t="s">
        <v>923</v>
      </c>
      <c r="C501" s="11" t="s">
        <v>37</v>
      </c>
      <c r="D501" s="11" t="s">
        <v>924</v>
      </c>
      <c r="E501" s="12">
        <v>41277</v>
      </c>
      <c r="F501" s="12">
        <v>2958465</v>
      </c>
      <c r="G501" s="11" t="s">
        <v>881</v>
      </c>
      <c r="H501" s="11" t="s">
        <v>916</v>
      </c>
      <c r="I501" s="11" t="s">
        <v>917</v>
      </c>
      <c r="J501" s="11" t="s">
        <v>925</v>
      </c>
      <c r="K501" s="11" t="s">
        <v>919</v>
      </c>
      <c r="L501" s="11" t="s">
        <v>919</v>
      </c>
      <c r="M501" s="11" t="s">
        <v>44</v>
      </c>
      <c r="N501" s="13">
        <v>9000</v>
      </c>
      <c r="O501" s="13">
        <f t="shared" si="14"/>
        <v>8100</v>
      </c>
      <c r="P501" s="14">
        <f t="shared" si="15"/>
        <v>9.9999999999999978E-2</v>
      </c>
    </row>
    <row r="502" spans="2:16" x14ac:dyDescent="0.2">
      <c r="B502" s="11" t="s">
        <v>926</v>
      </c>
      <c r="C502" s="11" t="s">
        <v>37</v>
      </c>
      <c r="D502" s="11" t="s">
        <v>927</v>
      </c>
      <c r="E502" s="12">
        <v>41277</v>
      </c>
      <c r="F502" s="12">
        <v>2958465</v>
      </c>
      <c r="G502" s="11" t="s">
        <v>881</v>
      </c>
      <c r="H502" s="11" t="s">
        <v>916</v>
      </c>
      <c r="I502" s="11" t="s">
        <v>917</v>
      </c>
      <c r="J502" s="11" t="s">
        <v>928</v>
      </c>
      <c r="K502" s="11" t="s">
        <v>919</v>
      </c>
      <c r="L502" s="11" t="s">
        <v>919</v>
      </c>
      <c r="M502" s="11" t="s">
        <v>44</v>
      </c>
      <c r="N502" s="13">
        <v>1200</v>
      </c>
      <c r="O502" s="13">
        <f t="shared" si="14"/>
        <v>1080</v>
      </c>
      <c r="P502" s="14">
        <f t="shared" si="15"/>
        <v>9.9999999999999978E-2</v>
      </c>
    </row>
    <row r="503" spans="2:16" x14ac:dyDescent="0.2">
      <c r="B503" s="11" t="s">
        <v>929</v>
      </c>
      <c r="C503" s="11" t="s">
        <v>37</v>
      </c>
      <c r="D503" s="11" t="s">
        <v>930</v>
      </c>
      <c r="E503" s="12">
        <v>41591</v>
      </c>
      <c r="F503" s="12">
        <v>2958465</v>
      </c>
      <c r="G503" s="11" t="s">
        <v>881</v>
      </c>
      <c r="H503" s="11" t="s">
        <v>916</v>
      </c>
      <c r="I503" s="11" t="s">
        <v>917</v>
      </c>
      <c r="J503" s="11" t="s">
        <v>931</v>
      </c>
      <c r="K503" s="11" t="s">
        <v>919</v>
      </c>
      <c r="L503" s="11" t="s">
        <v>919</v>
      </c>
      <c r="M503" s="11" t="s">
        <v>44</v>
      </c>
      <c r="N503" s="13">
        <v>9000</v>
      </c>
      <c r="O503" s="13">
        <f t="shared" si="14"/>
        <v>8100</v>
      </c>
      <c r="P503" s="14">
        <f t="shared" si="15"/>
        <v>9.9999999999999978E-2</v>
      </c>
    </row>
    <row r="504" spans="2:16" x14ac:dyDescent="0.2">
      <c r="B504" s="11" t="s">
        <v>932</v>
      </c>
      <c r="C504" s="11" t="s">
        <v>37</v>
      </c>
      <c r="D504" s="11" t="s">
        <v>933</v>
      </c>
      <c r="E504" s="12">
        <v>41591</v>
      </c>
      <c r="F504" s="12">
        <v>2958465</v>
      </c>
      <c r="G504" s="11" t="s">
        <v>881</v>
      </c>
      <c r="H504" s="11" t="s">
        <v>916</v>
      </c>
      <c r="I504" s="11" t="s">
        <v>917</v>
      </c>
      <c r="J504" s="11" t="s">
        <v>934</v>
      </c>
      <c r="K504" s="11" t="s">
        <v>919</v>
      </c>
      <c r="L504" s="11" t="s">
        <v>919</v>
      </c>
      <c r="M504" s="11" t="s">
        <v>44</v>
      </c>
      <c r="N504" s="13">
        <v>1200</v>
      </c>
      <c r="O504" s="13">
        <f t="shared" si="14"/>
        <v>1080</v>
      </c>
      <c r="P504" s="14">
        <f t="shared" si="15"/>
        <v>9.9999999999999978E-2</v>
      </c>
    </row>
    <row r="505" spans="2:16" x14ac:dyDescent="0.2">
      <c r="B505" s="11" t="s">
        <v>935</v>
      </c>
      <c r="C505" s="11" t="s">
        <v>37</v>
      </c>
      <c r="D505" s="11" t="s">
        <v>936</v>
      </c>
      <c r="E505" s="12">
        <v>41277</v>
      </c>
      <c r="F505" s="12">
        <v>2958465</v>
      </c>
      <c r="G505" s="11" t="s">
        <v>881</v>
      </c>
      <c r="H505" s="11" t="s">
        <v>916</v>
      </c>
      <c r="I505" s="11" t="s">
        <v>917</v>
      </c>
      <c r="J505" s="11" t="s">
        <v>937</v>
      </c>
      <c r="K505" s="11" t="s">
        <v>919</v>
      </c>
      <c r="L505" s="11" t="s">
        <v>919</v>
      </c>
      <c r="M505" s="11" t="s">
        <v>44</v>
      </c>
      <c r="N505" s="13">
        <v>9000</v>
      </c>
      <c r="O505" s="13">
        <f t="shared" si="14"/>
        <v>8100</v>
      </c>
      <c r="P505" s="14">
        <f t="shared" si="15"/>
        <v>9.9999999999999978E-2</v>
      </c>
    </row>
    <row r="506" spans="2:16" x14ac:dyDescent="0.2">
      <c r="B506" s="11" t="s">
        <v>938</v>
      </c>
      <c r="C506" s="11" t="s">
        <v>37</v>
      </c>
      <c r="D506" s="11" t="s">
        <v>939</v>
      </c>
      <c r="E506" s="12">
        <v>41277</v>
      </c>
      <c r="F506" s="12">
        <v>2958465</v>
      </c>
      <c r="G506" s="11" t="s">
        <v>881</v>
      </c>
      <c r="H506" s="11" t="s">
        <v>916</v>
      </c>
      <c r="I506" s="11" t="s">
        <v>917</v>
      </c>
      <c r="J506" s="11" t="s">
        <v>940</v>
      </c>
      <c r="K506" s="11" t="s">
        <v>919</v>
      </c>
      <c r="L506" s="11" t="s">
        <v>919</v>
      </c>
      <c r="M506" s="11" t="s">
        <v>44</v>
      </c>
      <c r="N506" s="13">
        <v>1200</v>
      </c>
      <c r="O506" s="13">
        <f t="shared" si="14"/>
        <v>1080</v>
      </c>
      <c r="P506" s="14">
        <f t="shared" si="15"/>
        <v>9.9999999999999978E-2</v>
      </c>
    </row>
    <row r="507" spans="2:16" x14ac:dyDescent="0.2">
      <c r="B507" s="11" t="s">
        <v>943</v>
      </c>
      <c r="C507" s="11" t="s">
        <v>37</v>
      </c>
      <c r="D507" s="11" t="s">
        <v>944</v>
      </c>
      <c r="E507" s="12">
        <v>41277</v>
      </c>
      <c r="F507" s="12">
        <v>2958465</v>
      </c>
      <c r="G507" s="11" t="s">
        <v>881</v>
      </c>
      <c r="H507" s="11" t="s">
        <v>916</v>
      </c>
      <c r="I507" s="11" t="s">
        <v>917</v>
      </c>
      <c r="J507" s="11" t="s">
        <v>941</v>
      </c>
      <c r="K507" s="11" t="s">
        <v>919</v>
      </c>
      <c r="L507" s="11" t="s">
        <v>919</v>
      </c>
      <c r="M507" s="11" t="s">
        <v>44</v>
      </c>
      <c r="N507" s="13">
        <v>3300</v>
      </c>
      <c r="O507" s="13">
        <f t="shared" si="14"/>
        <v>2970</v>
      </c>
      <c r="P507" s="14">
        <f t="shared" si="15"/>
        <v>9.9999999999999978E-2</v>
      </c>
    </row>
    <row r="508" spans="2:16" x14ac:dyDescent="0.2">
      <c r="B508" s="11" t="s">
        <v>945</v>
      </c>
      <c r="C508" s="11" t="s">
        <v>37</v>
      </c>
      <c r="D508" s="11" t="s">
        <v>946</v>
      </c>
      <c r="E508" s="12">
        <v>41277</v>
      </c>
      <c r="F508" s="12">
        <v>2958465</v>
      </c>
      <c r="G508" s="11" t="s">
        <v>881</v>
      </c>
      <c r="H508" s="11" t="s">
        <v>916</v>
      </c>
      <c r="I508" s="11" t="s">
        <v>917</v>
      </c>
      <c r="J508" s="11" t="s">
        <v>947</v>
      </c>
      <c r="K508" s="11" t="s">
        <v>919</v>
      </c>
      <c r="L508" s="11" t="s">
        <v>919</v>
      </c>
      <c r="M508" s="11" t="s">
        <v>44</v>
      </c>
      <c r="N508" s="13">
        <v>6000</v>
      </c>
      <c r="O508" s="13">
        <f t="shared" si="14"/>
        <v>5400</v>
      </c>
      <c r="P508" s="14">
        <f t="shared" si="15"/>
        <v>9.9999999999999978E-2</v>
      </c>
    </row>
    <row r="509" spans="2:16" x14ac:dyDescent="0.2">
      <c r="B509" s="11" t="s">
        <v>948</v>
      </c>
      <c r="C509" s="11" t="s">
        <v>37</v>
      </c>
      <c r="D509" s="11" t="s">
        <v>946</v>
      </c>
      <c r="E509" s="12">
        <v>41277</v>
      </c>
      <c r="F509" s="12">
        <v>2958465</v>
      </c>
      <c r="G509" s="11" t="s">
        <v>881</v>
      </c>
      <c r="H509" s="11" t="s">
        <v>916</v>
      </c>
      <c r="I509" s="11" t="s">
        <v>917</v>
      </c>
      <c r="J509" s="11" t="s">
        <v>949</v>
      </c>
      <c r="K509" s="11" t="s">
        <v>919</v>
      </c>
      <c r="L509" s="11" t="s">
        <v>919</v>
      </c>
      <c r="M509" s="11" t="s">
        <v>44</v>
      </c>
      <c r="N509" s="13">
        <v>1600</v>
      </c>
      <c r="O509" s="13">
        <f t="shared" si="14"/>
        <v>1440</v>
      </c>
      <c r="P509" s="14">
        <f t="shared" si="15"/>
        <v>9.9999999999999978E-2</v>
      </c>
    </row>
    <row r="510" spans="2:16" x14ac:dyDescent="0.2">
      <c r="B510" s="11" t="s">
        <v>950</v>
      </c>
      <c r="C510" s="11" t="s">
        <v>37</v>
      </c>
      <c r="D510" s="11" t="s">
        <v>951</v>
      </c>
      <c r="E510" s="12">
        <v>41277</v>
      </c>
      <c r="F510" s="12">
        <v>2958465</v>
      </c>
      <c r="G510" s="11" t="s">
        <v>881</v>
      </c>
      <c r="H510" s="11" t="s">
        <v>916</v>
      </c>
      <c r="I510" s="11" t="s">
        <v>917</v>
      </c>
      <c r="J510" s="11" t="s">
        <v>952</v>
      </c>
      <c r="K510" s="11" t="s">
        <v>919</v>
      </c>
      <c r="L510" s="11" t="s">
        <v>919</v>
      </c>
      <c r="M510" s="11" t="s">
        <v>44</v>
      </c>
      <c r="N510" s="13">
        <v>1600</v>
      </c>
      <c r="O510" s="13">
        <f t="shared" si="14"/>
        <v>1440</v>
      </c>
      <c r="P510" s="14">
        <f t="shared" si="15"/>
        <v>9.9999999999999978E-2</v>
      </c>
    </row>
    <row r="511" spans="2:16" x14ac:dyDescent="0.2">
      <c r="B511" s="11" t="s">
        <v>953</v>
      </c>
      <c r="C511" s="11" t="s">
        <v>37</v>
      </c>
      <c r="D511" s="11" t="s">
        <v>954</v>
      </c>
      <c r="E511" s="12">
        <v>41277</v>
      </c>
      <c r="F511" s="12">
        <v>2958465</v>
      </c>
      <c r="G511" s="11" t="s">
        <v>881</v>
      </c>
      <c r="H511" s="11" t="s">
        <v>916</v>
      </c>
      <c r="I511" s="11" t="s">
        <v>917</v>
      </c>
      <c r="J511" s="11" t="s">
        <v>955</v>
      </c>
      <c r="K511" s="11" t="s">
        <v>919</v>
      </c>
      <c r="L511" s="11" t="s">
        <v>919</v>
      </c>
      <c r="M511" s="11" t="s">
        <v>44</v>
      </c>
      <c r="N511" s="13">
        <v>800</v>
      </c>
      <c r="O511" s="13">
        <f t="shared" si="14"/>
        <v>720</v>
      </c>
      <c r="P511" s="14">
        <f t="shared" si="15"/>
        <v>9.9999999999999978E-2</v>
      </c>
    </row>
    <row r="512" spans="2:16" x14ac:dyDescent="0.2">
      <c r="B512" s="11" t="s">
        <v>956</v>
      </c>
      <c r="C512" s="11" t="s">
        <v>37</v>
      </c>
      <c r="D512" s="11" t="s">
        <v>957</v>
      </c>
      <c r="E512" s="12">
        <v>41277</v>
      </c>
      <c r="F512" s="12">
        <v>2958465</v>
      </c>
      <c r="G512" s="11" t="s">
        <v>881</v>
      </c>
      <c r="H512" s="11" t="s">
        <v>916</v>
      </c>
      <c r="I512" s="11" t="s">
        <v>917</v>
      </c>
      <c r="J512" s="11" t="s">
        <v>958</v>
      </c>
      <c r="K512" s="11" t="s">
        <v>919</v>
      </c>
      <c r="L512" s="11" t="s">
        <v>919</v>
      </c>
      <c r="M512" s="11" t="s">
        <v>44</v>
      </c>
      <c r="N512" s="13">
        <v>350</v>
      </c>
      <c r="O512" s="13">
        <f t="shared" si="14"/>
        <v>315</v>
      </c>
      <c r="P512" s="14">
        <f t="shared" si="15"/>
        <v>9.9999999999999978E-2</v>
      </c>
    </row>
    <row r="513" spans="2:16" x14ac:dyDescent="0.2">
      <c r="B513" s="11" t="s">
        <v>959</v>
      </c>
      <c r="C513" s="11" t="s">
        <v>37</v>
      </c>
      <c r="D513" s="11" t="s">
        <v>960</v>
      </c>
      <c r="E513" s="12">
        <v>41277</v>
      </c>
      <c r="F513" s="12">
        <v>2958465</v>
      </c>
      <c r="G513" s="11" t="s">
        <v>881</v>
      </c>
      <c r="H513" s="11" t="s">
        <v>916</v>
      </c>
      <c r="I513" s="11" t="s">
        <v>917</v>
      </c>
      <c r="J513" s="11" t="s">
        <v>961</v>
      </c>
      <c r="K513" s="11" t="s">
        <v>919</v>
      </c>
      <c r="L513" s="11" t="s">
        <v>919</v>
      </c>
      <c r="M513" s="11" t="s">
        <v>44</v>
      </c>
      <c r="N513" s="13">
        <v>350</v>
      </c>
      <c r="O513" s="13">
        <f t="shared" si="14"/>
        <v>315</v>
      </c>
      <c r="P513" s="14">
        <f t="shared" si="15"/>
        <v>9.9999999999999978E-2</v>
      </c>
    </row>
    <row r="514" spans="2:16" x14ac:dyDescent="0.2">
      <c r="B514" s="11" t="s">
        <v>962</v>
      </c>
      <c r="C514" s="11" t="s">
        <v>37</v>
      </c>
      <c r="D514" s="11" t="s">
        <v>963</v>
      </c>
      <c r="E514" s="12">
        <v>41586</v>
      </c>
      <c r="F514" s="12">
        <v>2958465</v>
      </c>
      <c r="G514" s="11" t="s">
        <v>881</v>
      </c>
      <c r="H514" s="11" t="s">
        <v>916</v>
      </c>
      <c r="I514" s="11" t="s">
        <v>917</v>
      </c>
      <c r="J514" s="11" t="s">
        <v>4534</v>
      </c>
      <c r="K514" s="11" t="s">
        <v>919</v>
      </c>
      <c r="L514" s="11" t="s">
        <v>919</v>
      </c>
      <c r="M514" s="11" t="s">
        <v>44</v>
      </c>
      <c r="N514" s="13">
        <v>200</v>
      </c>
      <c r="O514" s="13">
        <f t="shared" si="14"/>
        <v>180</v>
      </c>
      <c r="P514" s="14">
        <f t="shared" si="15"/>
        <v>9.9999999999999978E-2</v>
      </c>
    </row>
    <row r="515" spans="2:16" x14ac:dyDescent="0.2">
      <c r="B515" s="11" t="s">
        <v>964</v>
      </c>
      <c r="C515" s="11" t="s">
        <v>37</v>
      </c>
      <c r="D515" s="11" t="s">
        <v>965</v>
      </c>
      <c r="E515" s="12">
        <v>41277</v>
      </c>
      <c r="F515" s="12">
        <v>2958465</v>
      </c>
      <c r="G515" s="11" t="s">
        <v>881</v>
      </c>
      <c r="H515" s="11" t="s">
        <v>916</v>
      </c>
      <c r="I515" s="11" t="s">
        <v>917</v>
      </c>
      <c r="J515" s="11" t="s">
        <v>966</v>
      </c>
      <c r="K515" s="11" t="s">
        <v>919</v>
      </c>
      <c r="L515" s="11" t="s">
        <v>919</v>
      </c>
      <c r="M515" s="11" t="s">
        <v>44</v>
      </c>
      <c r="N515" s="13">
        <v>12000</v>
      </c>
      <c r="O515" s="13">
        <f t="shared" ref="O515:O578" si="16">N515-N515*0.1</f>
        <v>10800</v>
      </c>
      <c r="P515" s="14">
        <f t="shared" ref="P515:P578" si="17">1-O515/N515</f>
        <v>9.9999999999999978E-2</v>
      </c>
    </row>
    <row r="516" spans="2:16" x14ac:dyDescent="0.2">
      <c r="B516" s="11" t="s">
        <v>967</v>
      </c>
      <c r="C516" s="11" t="s">
        <v>37</v>
      </c>
      <c r="D516" s="11" t="s">
        <v>968</v>
      </c>
      <c r="E516" s="12">
        <v>41579</v>
      </c>
      <c r="F516" s="12">
        <v>2958465</v>
      </c>
      <c r="G516" s="11" t="s">
        <v>881</v>
      </c>
      <c r="H516" s="11" t="s">
        <v>916</v>
      </c>
      <c r="I516" s="11" t="s">
        <v>917</v>
      </c>
      <c r="J516" s="11" t="s">
        <v>969</v>
      </c>
      <c r="K516" s="11" t="s">
        <v>919</v>
      </c>
      <c r="L516" s="11" t="s">
        <v>919</v>
      </c>
      <c r="M516" s="11" t="s">
        <v>44</v>
      </c>
      <c r="N516" s="13">
        <v>1750</v>
      </c>
      <c r="O516" s="13">
        <f t="shared" si="16"/>
        <v>1575</v>
      </c>
      <c r="P516" s="14">
        <f t="shared" si="17"/>
        <v>9.9999999999999978E-2</v>
      </c>
    </row>
    <row r="517" spans="2:16" x14ac:dyDescent="0.2">
      <c r="B517" s="11" t="s">
        <v>970</v>
      </c>
      <c r="C517" s="11" t="s">
        <v>37</v>
      </c>
      <c r="D517" s="11" t="s">
        <v>971</v>
      </c>
      <c r="E517" s="12">
        <v>41579</v>
      </c>
      <c r="F517" s="12">
        <v>2958465</v>
      </c>
      <c r="G517" s="11" t="s">
        <v>881</v>
      </c>
      <c r="H517" s="11" t="s">
        <v>916</v>
      </c>
      <c r="I517" s="11" t="s">
        <v>917</v>
      </c>
      <c r="J517" s="11" t="s">
        <v>972</v>
      </c>
      <c r="K517" s="11" t="s">
        <v>919</v>
      </c>
      <c r="L517" s="11" t="s">
        <v>919</v>
      </c>
      <c r="M517" s="11" t="s">
        <v>44</v>
      </c>
      <c r="N517" s="13">
        <v>950</v>
      </c>
      <c r="O517" s="13">
        <f t="shared" si="16"/>
        <v>855</v>
      </c>
      <c r="P517" s="14">
        <f t="shared" si="17"/>
        <v>9.9999999999999978E-2</v>
      </c>
    </row>
    <row r="518" spans="2:16" x14ac:dyDescent="0.2">
      <c r="B518" s="11" t="s">
        <v>973</v>
      </c>
      <c r="C518" s="11" t="s">
        <v>37</v>
      </c>
      <c r="D518" s="11" t="s">
        <v>974</v>
      </c>
      <c r="E518" s="12">
        <v>41277</v>
      </c>
      <c r="F518" s="12">
        <v>2958465</v>
      </c>
      <c r="G518" s="11" t="s">
        <v>881</v>
      </c>
      <c r="H518" s="11" t="s">
        <v>916</v>
      </c>
      <c r="I518" s="11" t="s">
        <v>917</v>
      </c>
      <c r="J518" s="11" t="s">
        <v>975</v>
      </c>
      <c r="K518" s="11" t="s">
        <v>919</v>
      </c>
      <c r="L518" s="11" t="s">
        <v>919</v>
      </c>
      <c r="M518" s="11" t="s">
        <v>44</v>
      </c>
      <c r="N518" s="13">
        <v>6000</v>
      </c>
      <c r="O518" s="13">
        <f t="shared" si="16"/>
        <v>5400</v>
      </c>
      <c r="P518" s="14">
        <f t="shared" si="17"/>
        <v>9.9999999999999978E-2</v>
      </c>
    </row>
    <row r="519" spans="2:16" x14ac:dyDescent="0.2">
      <c r="B519" s="11" t="s">
        <v>976</v>
      </c>
      <c r="C519" s="11" t="s">
        <v>37</v>
      </c>
      <c r="D519" s="11" t="s">
        <v>977</v>
      </c>
      <c r="E519" s="12">
        <v>41277</v>
      </c>
      <c r="F519" s="12">
        <v>2958465</v>
      </c>
      <c r="G519" s="11" t="s">
        <v>881</v>
      </c>
      <c r="H519" s="11" t="s">
        <v>916</v>
      </c>
      <c r="I519" s="11" t="s">
        <v>917</v>
      </c>
      <c r="J519" s="11" t="s">
        <v>4535</v>
      </c>
      <c r="K519" s="11" t="s">
        <v>919</v>
      </c>
      <c r="L519" s="11" t="s">
        <v>919</v>
      </c>
      <c r="M519" s="11" t="s">
        <v>44</v>
      </c>
      <c r="N519" s="13">
        <v>300</v>
      </c>
      <c r="O519" s="13">
        <f t="shared" si="16"/>
        <v>270</v>
      </c>
      <c r="P519" s="14">
        <f t="shared" si="17"/>
        <v>9.9999999999999978E-2</v>
      </c>
    </row>
    <row r="520" spans="2:16" x14ac:dyDescent="0.2">
      <c r="B520" s="11" t="s">
        <v>978</v>
      </c>
      <c r="C520" s="11" t="s">
        <v>37</v>
      </c>
      <c r="D520" s="11" t="s">
        <v>979</v>
      </c>
      <c r="E520" s="12">
        <v>41277</v>
      </c>
      <c r="F520" s="12">
        <v>2958465</v>
      </c>
      <c r="G520" s="11" t="s">
        <v>881</v>
      </c>
      <c r="H520" s="11" t="s">
        <v>916</v>
      </c>
      <c r="I520" s="11" t="s">
        <v>917</v>
      </c>
      <c r="J520" s="11" t="s">
        <v>980</v>
      </c>
      <c r="K520" s="11" t="s">
        <v>919</v>
      </c>
      <c r="L520" s="11" t="s">
        <v>919</v>
      </c>
      <c r="M520" s="11" t="s">
        <v>44</v>
      </c>
      <c r="N520" s="13">
        <v>12000</v>
      </c>
      <c r="O520" s="13">
        <f t="shared" si="16"/>
        <v>10800</v>
      </c>
      <c r="P520" s="14">
        <f t="shared" si="17"/>
        <v>9.9999999999999978E-2</v>
      </c>
    </row>
    <row r="521" spans="2:16" x14ac:dyDescent="0.2">
      <c r="B521" s="11" t="s">
        <v>981</v>
      </c>
      <c r="C521" s="11" t="s">
        <v>37</v>
      </c>
      <c r="D521" s="11" t="s">
        <v>982</v>
      </c>
      <c r="E521" s="12">
        <v>41277</v>
      </c>
      <c r="F521" s="12">
        <v>2958465</v>
      </c>
      <c r="G521" s="11" t="s">
        <v>881</v>
      </c>
      <c r="H521" s="11" t="s">
        <v>916</v>
      </c>
      <c r="I521" s="11" t="s">
        <v>917</v>
      </c>
      <c r="J521" s="11" t="s">
        <v>983</v>
      </c>
      <c r="K521" s="11" t="s">
        <v>919</v>
      </c>
      <c r="L521" s="11" t="s">
        <v>919</v>
      </c>
      <c r="M521" s="11" t="s">
        <v>44</v>
      </c>
      <c r="N521" s="13">
        <v>1600</v>
      </c>
      <c r="O521" s="13">
        <f t="shared" si="16"/>
        <v>1440</v>
      </c>
      <c r="P521" s="14">
        <f t="shared" si="17"/>
        <v>9.9999999999999978E-2</v>
      </c>
    </row>
    <row r="522" spans="2:16" x14ac:dyDescent="0.2">
      <c r="B522" s="11" t="s">
        <v>984</v>
      </c>
      <c r="C522" s="11" t="s">
        <v>37</v>
      </c>
      <c r="D522" s="11" t="s">
        <v>985</v>
      </c>
      <c r="E522" s="12">
        <v>41277</v>
      </c>
      <c r="F522" s="12">
        <v>2958465</v>
      </c>
      <c r="G522" s="11" t="s">
        <v>881</v>
      </c>
      <c r="H522" s="11" t="s">
        <v>916</v>
      </c>
      <c r="I522" s="11" t="s">
        <v>917</v>
      </c>
      <c r="J522" s="11" t="s">
        <v>986</v>
      </c>
      <c r="K522" s="11" t="s">
        <v>919</v>
      </c>
      <c r="L522" s="11" t="s">
        <v>919</v>
      </c>
      <c r="M522" s="11" t="s">
        <v>44</v>
      </c>
      <c r="N522" s="13">
        <v>800</v>
      </c>
      <c r="O522" s="13">
        <f t="shared" si="16"/>
        <v>720</v>
      </c>
      <c r="P522" s="14">
        <f t="shared" si="17"/>
        <v>9.9999999999999978E-2</v>
      </c>
    </row>
    <row r="523" spans="2:16" x14ac:dyDescent="0.2">
      <c r="B523" s="11" t="s">
        <v>987</v>
      </c>
      <c r="C523" s="11" t="s">
        <v>37</v>
      </c>
      <c r="D523" s="11" t="s">
        <v>988</v>
      </c>
      <c r="E523" s="12">
        <v>41277</v>
      </c>
      <c r="F523" s="12">
        <v>2958465</v>
      </c>
      <c r="G523" s="11" t="s">
        <v>881</v>
      </c>
      <c r="H523" s="11" t="s">
        <v>916</v>
      </c>
      <c r="I523" s="11" t="s">
        <v>917</v>
      </c>
      <c r="J523" s="11" t="s">
        <v>989</v>
      </c>
      <c r="K523" s="11" t="s">
        <v>919</v>
      </c>
      <c r="L523" s="11" t="s">
        <v>919</v>
      </c>
      <c r="M523" s="11" t="s">
        <v>44</v>
      </c>
      <c r="N523" s="13">
        <v>6000</v>
      </c>
      <c r="O523" s="13">
        <f t="shared" si="16"/>
        <v>5400</v>
      </c>
      <c r="P523" s="14">
        <f t="shared" si="17"/>
        <v>9.9999999999999978E-2</v>
      </c>
    </row>
    <row r="524" spans="2:16" x14ac:dyDescent="0.2">
      <c r="B524" s="11" t="s">
        <v>990</v>
      </c>
      <c r="C524" s="11" t="s">
        <v>37</v>
      </c>
      <c r="D524" s="11" t="s">
        <v>991</v>
      </c>
      <c r="E524" s="12">
        <v>41277</v>
      </c>
      <c r="F524" s="12">
        <v>2958465</v>
      </c>
      <c r="G524" s="11" t="s">
        <v>881</v>
      </c>
      <c r="H524" s="11" t="s">
        <v>916</v>
      </c>
      <c r="I524" s="11" t="s">
        <v>917</v>
      </c>
      <c r="J524" s="11" t="s">
        <v>992</v>
      </c>
      <c r="K524" s="11" t="s">
        <v>919</v>
      </c>
      <c r="L524" s="11" t="s">
        <v>919</v>
      </c>
      <c r="M524" s="11" t="s">
        <v>44</v>
      </c>
      <c r="N524" s="13">
        <v>300</v>
      </c>
      <c r="O524" s="13">
        <f t="shared" si="16"/>
        <v>270</v>
      </c>
      <c r="P524" s="14">
        <f t="shared" si="17"/>
        <v>9.9999999999999978E-2</v>
      </c>
    </row>
    <row r="525" spans="2:16" x14ac:dyDescent="0.2">
      <c r="B525" s="11" t="s">
        <v>993</v>
      </c>
      <c r="C525" s="11" t="s">
        <v>37</v>
      </c>
      <c r="D525" s="11" t="s">
        <v>994</v>
      </c>
      <c r="E525" s="12">
        <v>41277</v>
      </c>
      <c r="F525" s="12">
        <v>2958465</v>
      </c>
      <c r="G525" s="11" t="s">
        <v>881</v>
      </c>
      <c r="H525" s="11" t="s">
        <v>916</v>
      </c>
      <c r="I525" s="11" t="s">
        <v>917</v>
      </c>
      <c r="J525" s="11" t="s">
        <v>995</v>
      </c>
      <c r="K525" s="11" t="s">
        <v>919</v>
      </c>
      <c r="L525" s="11" t="s">
        <v>919</v>
      </c>
      <c r="M525" s="11" t="s">
        <v>44</v>
      </c>
      <c r="N525" s="13">
        <v>300</v>
      </c>
      <c r="O525" s="13">
        <f t="shared" si="16"/>
        <v>270</v>
      </c>
      <c r="P525" s="14">
        <f t="shared" si="17"/>
        <v>9.9999999999999978E-2</v>
      </c>
    </row>
    <row r="526" spans="2:16" x14ac:dyDescent="0.2">
      <c r="B526" s="11" t="s">
        <v>996</v>
      </c>
      <c r="C526" s="11" t="s">
        <v>37</v>
      </c>
      <c r="D526" s="11" t="s">
        <v>997</v>
      </c>
      <c r="E526" s="12">
        <v>41277</v>
      </c>
      <c r="F526" s="12">
        <v>2958465</v>
      </c>
      <c r="G526" s="11" t="s">
        <v>881</v>
      </c>
      <c r="H526" s="11" t="s">
        <v>916</v>
      </c>
      <c r="I526" s="11" t="s">
        <v>917</v>
      </c>
      <c r="J526" s="11" t="s">
        <v>998</v>
      </c>
      <c r="K526" s="11" t="s">
        <v>919</v>
      </c>
      <c r="L526" s="11" t="s">
        <v>919</v>
      </c>
      <c r="M526" s="11" t="s">
        <v>44</v>
      </c>
      <c r="N526" s="13">
        <v>1495</v>
      </c>
      <c r="O526" s="13">
        <f t="shared" si="16"/>
        <v>1345.5</v>
      </c>
      <c r="P526" s="14">
        <f t="shared" si="17"/>
        <v>9.9999999999999978E-2</v>
      </c>
    </row>
    <row r="527" spans="2:16" x14ac:dyDescent="0.2">
      <c r="B527" s="11" t="s">
        <v>999</v>
      </c>
      <c r="C527" s="11" t="s">
        <v>37</v>
      </c>
      <c r="D527" s="11" t="s">
        <v>1000</v>
      </c>
      <c r="E527" s="12">
        <v>41277</v>
      </c>
      <c r="F527" s="12">
        <v>2958465</v>
      </c>
      <c r="G527" s="11" t="s">
        <v>881</v>
      </c>
      <c r="H527" s="11" t="s">
        <v>916</v>
      </c>
      <c r="I527" s="11" t="s">
        <v>917</v>
      </c>
      <c r="J527" s="11" t="s">
        <v>1001</v>
      </c>
      <c r="K527" s="11" t="s">
        <v>919</v>
      </c>
      <c r="L527" s="11" t="s">
        <v>919</v>
      </c>
      <c r="M527" s="11" t="s">
        <v>44</v>
      </c>
      <c r="N527" s="13">
        <v>12000</v>
      </c>
      <c r="O527" s="13">
        <f t="shared" si="16"/>
        <v>10800</v>
      </c>
      <c r="P527" s="14">
        <f t="shared" si="17"/>
        <v>9.9999999999999978E-2</v>
      </c>
    </row>
    <row r="528" spans="2:16" x14ac:dyDescent="0.2">
      <c r="B528" s="11" t="s">
        <v>1002</v>
      </c>
      <c r="C528" s="11" t="s">
        <v>37</v>
      </c>
      <c r="D528" s="11" t="s">
        <v>1003</v>
      </c>
      <c r="E528" s="12">
        <v>41277</v>
      </c>
      <c r="F528" s="12">
        <v>2958465</v>
      </c>
      <c r="G528" s="11" t="s">
        <v>881</v>
      </c>
      <c r="H528" s="11" t="s">
        <v>916</v>
      </c>
      <c r="I528" s="11" t="s">
        <v>917</v>
      </c>
      <c r="J528" s="11" t="s">
        <v>1004</v>
      </c>
      <c r="K528" s="11" t="s">
        <v>919</v>
      </c>
      <c r="L528" s="11" t="s">
        <v>919</v>
      </c>
      <c r="M528" s="11" t="s">
        <v>44</v>
      </c>
      <c r="N528" s="13">
        <v>1600</v>
      </c>
      <c r="O528" s="13">
        <f t="shared" si="16"/>
        <v>1440</v>
      </c>
      <c r="P528" s="14">
        <f t="shared" si="17"/>
        <v>9.9999999999999978E-2</v>
      </c>
    </row>
    <row r="529" spans="2:16" x14ac:dyDescent="0.2">
      <c r="B529" s="11" t="s">
        <v>1005</v>
      </c>
      <c r="C529" s="11" t="s">
        <v>37</v>
      </c>
      <c r="D529" s="11" t="s">
        <v>1006</v>
      </c>
      <c r="E529" s="12">
        <v>41277</v>
      </c>
      <c r="F529" s="12">
        <v>2958465</v>
      </c>
      <c r="G529" s="11" t="s">
        <v>881</v>
      </c>
      <c r="H529" s="11" t="s">
        <v>916</v>
      </c>
      <c r="I529" s="11" t="s">
        <v>917</v>
      </c>
      <c r="J529" s="11" t="s">
        <v>1007</v>
      </c>
      <c r="K529" s="11" t="s">
        <v>919</v>
      </c>
      <c r="L529" s="11" t="s">
        <v>919</v>
      </c>
      <c r="M529" s="11" t="s">
        <v>44</v>
      </c>
      <c r="N529" s="13">
        <v>800</v>
      </c>
      <c r="O529" s="13">
        <f t="shared" si="16"/>
        <v>720</v>
      </c>
      <c r="P529" s="14">
        <f t="shared" si="17"/>
        <v>9.9999999999999978E-2</v>
      </c>
    </row>
    <row r="530" spans="2:16" x14ac:dyDescent="0.2">
      <c r="B530" s="11" t="s">
        <v>1008</v>
      </c>
      <c r="C530" s="11" t="s">
        <v>37</v>
      </c>
      <c r="D530" s="11" t="s">
        <v>1009</v>
      </c>
      <c r="E530" s="12">
        <v>42066</v>
      </c>
      <c r="F530" s="12">
        <v>2958465</v>
      </c>
      <c r="G530" s="11" t="s">
        <v>881</v>
      </c>
      <c r="H530" s="11" t="s">
        <v>916</v>
      </c>
      <c r="I530" s="11" t="s">
        <v>917</v>
      </c>
      <c r="J530" s="11" t="s">
        <v>1010</v>
      </c>
      <c r="K530" s="11" t="s">
        <v>919</v>
      </c>
      <c r="L530" s="11" t="s">
        <v>919</v>
      </c>
      <c r="M530" s="11" t="s">
        <v>44</v>
      </c>
      <c r="N530" s="13">
        <v>100</v>
      </c>
      <c r="O530" s="13">
        <f t="shared" si="16"/>
        <v>90</v>
      </c>
      <c r="P530" s="14">
        <f t="shared" si="17"/>
        <v>9.9999999999999978E-2</v>
      </c>
    </row>
    <row r="531" spans="2:16" x14ac:dyDescent="0.2">
      <c r="B531" s="11" t="s">
        <v>1011</v>
      </c>
      <c r="C531" s="11" t="s">
        <v>37</v>
      </c>
      <c r="D531" s="11" t="s">
        <v>1012</v>
      </c>
      <c r="E531" s="12">
        <v>42066</v>
      </c>
      <c r="F531" s="12">
        <v>2958465</v>
      </c>
      <c r="G531" s="11" t="s">
        <v>881</v>
      </c>
      <c r="H531" s="11" t="s">
        <v>916</v>
      </c>
      <c r="I531" s="11" t="s">
        <v>917</v>
      </c>
      <c r="J531" s="11" t="s">
        <v>1013</v>
      </c>
      <c r="K531" s="11" t="s">
        <v>919</v>
      </c>
      <c r="L531" s="11" t="s">
        <v>919</v>
      </c>
      <c r="M531" s="11" t="s">
        <v>44</v>
      </c>
      <c r="N531" s="13">
        <v>100</v>
      </c>
      <c r="O531" s="13">
        <f t="shared" si="16"/>
        <v>90</v>
      </c>
      <c r="P531" s="14">
        <f t="shared" si="17"/>
        <v>9.9999999999999978E-2</v>
      </c>
    </row>
    <row r="532" spans="2:16" x14ac:dyDescent="0.2">
      <c r="B532" s="11" t="s">
        <v>1014</v>
      </c>
      <c r="C532" s="11" t="s">
        <v>37</v>
      </c>
      <c r="D532" s="11" t="s">
        <v>1015</v>
      </c>
      <c r="E532" s="12">
        <v>42066</v>
      </c>
      <c r="F532" s="12">
        <v>2958465</v>
      </c>
      <c r="G532" s="11" t="s">
        <v>881</v>
      </c>
      <c r="H532" s="11" t="s">
        <v>916</v>
      </c>
      <c r="I532" s="11" t="s">
        <v>917</v>
      </c>
      <c r="J532" s="11" t="s">
        <v>1016</v>
      </c>
      <c r="K532" s="11" t="s">
        <v>919</v>
      </c>
      <c r="L532" s="11" t="s">
        <v>919</v>
      </c>
      <c r="M532" s="11" t="s">
        <v>44</v>
      </c>
      <c r="N532" s="13">
        <v>100</v>
      </c>
      <c r="O532" s="13">
        <f t="shared" si="16"/>
        <v>90</v>
      </c>
      <c r="P532" s="14">
        <f t="shared" si="17"/>
        <v>9.9999999999999978E-2</v>
      </c>
    </row>
    <row r="533" spans="2:16" x14ac:dyDescent="0.2">
      <c r="B533" s="11" t="s">
        <v>1017</v>
      </c>
      <c r="C533" s="11" t="s">
        <v>37</v>
      </c>
      <c r="D533" s="11" t="s">
        <v>1018</v>
      </c>
      <c r="E533" s="12">
        <v>42066</v>
      </c>
      <c r="F533" s="12">
        <v>2958465</v>
      </c>
      <c r="G533" s="11" t="s">
        <v>881</v>
      </c>
      <c r="H533" s="11" t="s">
        <v>916</v>
      </c>
      <c r="I533" s="11" t="s">
        <v>917</v>
      </c>
      <c r="J533" s="11" t="s">
        <v>1019</v>
      </c>
      <c r="K533" s="11" t="s">
        <v>919</v>
      </c>
      <c r="L533" s="11" t="s">
        <v>919</v>
      </c>
      <c r="M533" s="11" t="s">
        <v>44</v>
      </c>
      <c r="N533" s="13">
        <v>100</v>
      </c>
      <c r="O533" s="13">
        <f t="shared" si="16"/>
        <v>90</v>
      </c>
      <c r="P533" s="14">
        <f t="shared" si="17"/>
        <v>9.9999999999999978E-2</v>
      </c>
    </row>
    <row r="534" spans="2:16" x14ac:dyDescent="0.2">
      <c r="B534" s="11" t="s">
        <v>1020</v>
      </c>
      <c r="C534" s="11" t="s">
        <v>37</v>
      </c>
      <c r="D534" s="11" t="s">
        <v>1021</v>
      </c>
      <c r="E534" s="12">
        <v>42066</v>
      </c>
      <c r="F534" s="12">
        <v>2958465</v>
      </c>
      <c r="G534" s="11" t="s">
        <v>881</v>
      </c>
      <c r="H534" s="11" t="s">
        <v>916</v>
      </c>
      <c r="I534" s="11" t="s">
        <v>917</v>
      </c>
      <c r="J534" s="11" t="s">
        <v>1022</v>
      </c>
      <c r="K534" s="11" t="s">
        <v>919</v>
      </c>
      <c r="L534" s="11" t="s">
        <v>919</v>
      </c>
      <c r="M534" s="11" t="s">
        <v>44</v>
      </c>
      <c r="N534" s="13">
        <v>100</v>
      </c>
      <c r="O534" s="13">
        <f t="shared" si="16"/>
        <v>90</v>
      </c>
      <c r="P534" s="14">
        <f t="shared" si="17"/>
        <v>9.9999999999999978E-2</v>
      </c>
    </row>
    <row r="535" spans="2:16" x14ac:dyDescent="0.2">
      <c r="B535" s="11" t="s">
        <v>1023</v>
      </c>
      <c r="C535" s="11" t="s">
        <v>37</v>
      </c>
      <c r="D535" s="11" t="s">
        <v>1024</v>
      </c>
      <c r="E535" s="12">
        <v>41277</v>
      </c>
      <c r="F535" s="12">
        <v>2958465</v>
      </c>
      <c r="G535" s="11" t="s">
        <v>881</v>
      </c>
      <c r="H535" s="11" t="s">
        <v>916</v>
      </c>
      <c r="I535" s="11" t="s">
        <v>917</v>
      </c>
      <c r="J535" s="11" t="s">
        <v>1025</v>
      </c>
      <c r="K535" s="11" t="s">
        <v>919</v>
      </c>
      <c r="L535" s="11" t="s">
        <v>919</v>
      </c>
      <c r="M535" s="11" t="s">
        <v>44</v>
      </c>
      <c r="N535" s="13">
        <v>3000</v>
      </c>
      <c r="O535" s="13">
        <f t="shared" si="16"/>
        <v>2700</v>
      </c>
      <c r="P535" s="14">
        <f t="shared" si="17"/>
        <v>9.9999999999999978E-2</v>
      </c>
    </row>
    <row r="536" spans="2:16" x14ac:dyDescent="0.2">
      <c r="B536" s="11" t="s">
        <v>1026</v>
      </c>
      <c r="C536" s="11" t="s">
        <v>37</v>
      </c>
      <c r="D536" s="11" t="s">
        <v>1027</v>
      </c>
      <c r="E536" s="12">
        <v>41277</v>
      </c>
      <c r="F536" s="12">
        <v>2958465</v>
      </c>
      <c r="G536" s="11" t="s">
        <v>881</v>
      </c>
      <c r="H536" s="11" t="s">
        <v>916</v>
      </c>
      <c r="I536" s="11" t="s">
        <v>917</v>
      </c>
      <c r="J536" s="11" t="s">
        <v>4536</v>
      </c>
      <c r="K536" s="11" t="s">
        <v>919</v>
      </c>
      <c r="L536" s="11" t="s">
        <v>919</v>
      </c>
      <c r="M536" s="11" t="s">
        <v>44</v>
      </c>
      <c r="N536" s="13">
        <v>400</v>
      </c>
      <c r="O536" s="13">
        <f t="shared" si="16"/>
        <v>360</v>
      </c>
      <c r="P536" s="14">
        <f t="shared" si="17"/>
        <v>9.9999999999999978E-2</v>
      </c>
    </row>
    <row r="537" spans="2:16" x14ac:dyDescent="0.2">
      <c r="B537" s="11" t="s">
        <v>1028</v>
      </c>
      <c r="C537" s="11" t="s">
        <v>37</v>
      </c>
      <c r="D537" s="11" t="s">
        <v>1029</v>
      </c>
      <c r="E537" s="12">
        <v>41277</v>
      </c>
      <c r="F537" s="12">
        <v>2958465</v>
      </c>
      <c r="G537" s="11" t="s">
        <v>881</v>
      </c>
      <c r="H537" s="11" t="s">
        <v>916</v>
      </c>
      <c r="I537" s="11" t="s">
        <v>917</v>
      </c>
      <c r="J537" s="11" t="s">
        <v>1030</v>
      </c>
      <c r="K537" s="11" t="s">
        <v>919</v>
      </c>
      <c r="L537" s="11" t="s">
        <v>919</v>
      </c>
      <c r="M537" s="11" t="s">
        <v>44</v>
      </c>
      <c r="N537" s="13">
        <v>350</v>
      </c>
      <c r="O537" s="13">
        <f t="shared" si="16"/>
        <v>315</v>
      </c>
      <c r="P537" s="14">
        <f t="shared" si="17"/>
        <v>9.9999999999999978E-2</v>
      </c>
    </row>
    <row r="538" spans="2:16" x14ac:dyDescent="0.2">
      <c r="B538" s="11" t="s">
        <v>1031</v>
      </c>
      <c r="C538" s="11" t="s">
        <v>37</v>
      </c>
      <c r="D538" s="11" t="s">
        <v>1032</v>
      </c>
      <c r="E538" s="12">
        <v>41277</v>
      </c>
      <c r="F538" s="12">
        <v>2958465</v>
      </c>
      <c r="G538" s="11" t="s">
        <v>881</v>
      </c>
      <c r="H538" s="11" t="s">
        <v>916</v>
      </c>
      <c r="I538" s="11" t="s">
        <v>917</v>
      </c>
      <c r="J538" s="11" t="s">
        <v>1033</v>
      </c>
      <c r="K538" s="11" t="s">
        <v>919</v>
      </c>
      <c r="L538" s="11" t="s">
        <v>919</v>
      </c>
      <c r="M538" s="11" t="s">
        <v>44</v>
      </c>
      <c r="N538" s="13">
        <v>4500</v>
      </c>
      <c r="O538" s="13">
        <f t="shared" si="16"/>
        <v>4050</v>
      </c>
      <c r="P538" s="14">
        <f t="shared" si="17"/>
        <v>9.9999999999999978E-2</v>
      </c>
    </row>
    <row r="539" spans="2:16" x14ac:dyDescent="0.2">
      <c r="B539" s="11" t="s">
        <v>1034</v>
      </c>
      <c r="C539" s="11" t="s">
        <v>37</v>
      </c>
      <c r="D539" s="11" t="s">
        <v>1035</v>
      </c>
      <c r="E539" s="12">
        <v>41277</v>
      </c>
      <c r="F539" s="12">
        <v>2958465</v>
      </c>
      <c r="G539" s="11" t="s">
        <v>881</v>
      </c>
      <c r="H539" s="11" t="s">
        <v>916</v>
      </c>
      <c r="I539" s="11" t="s">
        <v>917</v>
      </c>
      <c r="J539" s="11" t="s">
        <v>1036</v>
      </c>
      <c r="K539" s="11" t="s">
        <v>919</v>
      </c>
      <c r="L539" s="11" t="s">
        <v>919</v>
      </c>
      <c r="M539" s="11" t="s">
        <v>44</v>
      </c>
      <c r="N539" s="13">
        <v>600</v>
      </c>
      <c r="O539" s="13">
        <f t="shared" si="16"/>
        <v>540</v>
      </c>
      <c r="P539" s="14">
        <f t="shared" si="17"/>
        <v>9.9999999999999978E-2</v>
      </c>
    </row>
    <row r="540" spans="2:16" x14ac:dyDescent="0.2">
      <c r="B540" s="11" t="s">
        <v>1037</v>
      </c>
      <c r="C540" s="11" t="s">
        <v>37</v>
      </c>
      <c r="D540" s="11" t="s">
        <v>1038</v>
      </c>
      <c r="E540" s="12">
        <v>41277</v>
      </c>
      <c r="F540" s="12">
        <v>2958465</v>
      </c>
      <c r="G540" s="11" t="s">
        <v>881</v>
      </c>
      <c r="H540" s="11" t="s">
        <v>916</v>
      </c>
      <c r="I540" s="11" t="s">
        <v>917</v>
      </c>
      <c r="J540" s="11" t="s">
        <v>1039</v>
      </c>
      <c r="K540" s="11" t="s">
        <v>919</v>
      </c>
      <c r="L540" s="11" t="s">
        <v>919</v>
      </c>
      <c r="M540" s="11" t="s">
        <v>44</v>
      </c>
      <c r="N540" s="13">
        <v>3000</v>
      </c>
      <c r="O540" s="13">
        <f t="shared" si="16"/>
        <v>2700</v>
      </c>
      <c r="P540" s="14">
        <f t="shared" si="17"/>
        <v>9.9999999999999978E-2</v>
      </c>
    </row>
    <row r="541" spans="2:16" x14ac:dyDescent="0.2">
      <c r="B541" s="11" t="s">
        <v>1040</v>
      </c>
      <c r="C541" s="11" t="s">
        <v>37</v>
      </c>
      <c r="D541" s="11" t="s">
        <v>1038</v>
      </c>
      <c r="E541" s="12">
        <v>41277</v>
      </c>
      <c r="F541" s="12">
        <v>2958465</v>
      </c>
      <c r="G541" s="11" t="s">
        <v>881</v>
      </c>
      <c r="H541" s="11" t="s">
        <v>916</v>
      </c>
      <c r="I541" s="11" t="s">
        <v>917</v>
      </c>
      <c r="J541" s="11" t="s">
        <v>1041</v>
      </c>
      <c r="K541" s="11" t="s">
        <v>919</v>
      </c>
      <c r="L541" s="11" t="s">
        <v>919</v>
      </c>
      <c r="M541" s="11" t="s">
        <v>44</v>
      </c>
      <c r="N541" s="13">
        <v>300</v>
      </c>
      <c r="O541" s="13">
        <f t="shared" si="16"/>
        <v>270</v>
      </c>
      <c r="P541" s="14">
        <f t="shared" si="17"/>
        <v>9.9999999999999978E-2</v>
      </c>
    </row>
    <row r="542" spans="2:16" x14ac:dyDescent="0.2">
      <c r="B542" s="11" t="s">
        <v>1042</v>
      </c>
      <c r="C542" s="11" t="s">
        <v>37</v>
      </c>
      <c r="D542" s="11" t="s">
        <v>1043</v>
      </c>
      <c r="E542" s="12">
        <v>41277</v>
      </c>
      <c r="F542" s="12">
        <v>2958465</v>
      </c>
      <c r="G542" s="11" t="s">
        <v>881</v>
      </c>
      <c r="H542" s="11" t="s">
        <v>916</v>
      </c>
      <c r="I542" s="11" t="s">
        <v>917</v>
      </c>
      <c r="J542" s="11" t="s">
        <v>1044</v>
      </c>
      <c r="K542" s="11" t="s">
        <v>919</v>
      </c>
      <c r="L542" s="11" t="s">
        <v>919</v>
      </c>
      <c r="M542" s="11" t="s">
        <v>44</v>
      </c>
      <c r="N542" s="13">
        <v>3000</v>
      </c>
      <c r="O542" s="13">
        <f t="shared" si="16"/>
        <v>2700</v>
      </c>
      <c r="P542" s="14">
        <f t="shared" si="17"/>
        <v>9.9999999999999978E-2</v>
      </c>
    </row>
    <row r="543" spans="2:16" x14ac:dyDescent="0.2">
      <c r="B543" s="11" t="s">
        <v>1045</v>
      </c>
      <c r="C543" s="11" t="s">
        <v>37</v>
      </c>
      <c r="D543" s="11" t="s">
        <v>1046</v>
      </c>
      <c r="E543" s="12">
        <v>41277</v>
      </c>
      <c r="F543" s="12">
        <v>2958465</v>
      </c>
      <c r="G543" s="11" t="s">
        <v>881</v>
      </c>
      <c r="H543" s="11" t="s">
        <v>916</v>
      </c>
      <c r="I543" s="11" t="s">
        <v>917</v>
      </c>
      <c r="J543" s="11" t="s">
        <v>1047</v>
      </c>
      <c r="K543" s="11" t="s">
        <v>919</v>
      </c>
      <c r="L543" s="11" t="s">
        <v>919</v>
      </c>
      <c r="M543" s="11" t="s">
        <v>44</v>
      </c>
      <c r="N543" s="13">
        <v>400</v>
      </c>
      <c r="O543" s="13">
        <f t="shared" si="16"/>
        <v>360</v>
      </c>
      <c r="P543" s="14">
        <f t="shared" si="17"/>
        <v>9.9999999999999978E-2</v>
      </c>
    </row>
    <row r="544" spans="2:16" x14ac:dyDescent="0.2">
      <c r="B544" s="11" t="s">
        <v>1048</v>
      </c>
      <c r="C544" s="11" t="s">
        <v>37</v>
      </c>
      <c r="D544" s="11" t="s">
        <v>1049</v>
      </c>
      <c r="E544" s="12">
        <v>42247</v>
      </c>
      <c r="F544" s="12">
        <v>2958465</v>
      </c>
      <c r="G544" s="11" t="s">
        <v>881</v>
      </c>
      <c r="H544" s="11" t="s">
        <v>916</v>
      </c>
      <c r="I544" s="11" t="s">
        <v>917</v>
      </c>
      <c r="J544" s="11" t="s">
        <v>4537</v>
      </c>
      <c r="K544" s="11" t="s">
        <v>919</v>
      </c>
      <c r="L544" s="11" t="s">
        <v>919</v>
      </c>
      <c r="M544" s="11" t="s">
        <v>44</v>
      </c>
      <c r="N544" s="13">
        <v>9000</v>
      </c>
      <c r="O544" s="13">
        <f t="shared" si="16"/>
        <v>8100</v>
      </c>
      <c r="P544" s="14">
        <f t="shared" si="17"/>
        <v>9.9999999999999978E-2</v>
      </c>
    </row>
    <row r="545" spans="2:16" x14ac:dyDescent="0.2">
      <c r="B545" s="11" t="s">
        <v>1050</v>
      </c>
      <c r="C545" s="11" t="s">
        <v>37</v>
      </c>
      <c r="D545" s="11" t="s">
        <v>1051</v>
      </c>
      <c r="E545" s="12">
        <v>42247</v>
      </c>
      <c r="F545" s="12">
        <v>2958465</v>
      </c>
      <c r="G545" s="11" t="s">
        <v>881</v>
      </c>
      <c r="H545" s="11" t="s">
        <v>916</v>
      </c>
      <c r="I545" s="11" t="s">
        <v>917</v>
      </c>
      <c r="J545" s="11" t="s">
        <v>4538</v>
      </c>
      <c r="K545" s="11" t="s">
        <v>919</v>
      </c>
      <c r="L545" s="11" t="s">
        <v>919</v>
      </c>
      <c r="M545" s="11" t="s">
        <v>44</v>
      </c>
      <c r="N545" s="13">
        <v>9000</v>
      </c>
      <c r="O545" s="13">
        <f t="shared" si="16"/>
        <v>8100</v>
      </c>
      <c r="P545" s="14">
        <f t="shared" si="17"/>
        <v>9.9999999999999978E-2</v>
      </c>
    </row>
    <row r="546" spans="2:16" x14ac:dyDescent="0.2">
      <c r="B546" s="11" t="s">
        <v>1052</v>
      </c>
      <c r="C546" s="11" t="s">
        <v>37</v>
      </c>
      <c r="D546" s="11" t="s">
        <v>1053</v>
      </c>
      <c r="E546" s="12">
        <v>42247</v>
      </c>
      <c r="F546" s="12">
        <v>2958465</v>
      </c>
      <c r="G546" s="11" t="s">
        <v>881</v>
      </c>
      <c r="H546" s="11" t="s">
        <v>916</v>
      </c>
      <c r="I546" s="11" t="s">
        <v>917</v>
      </c>
      <c r="J546" s="11" t="s">
        <v>4539</v>
      </c>
      <c r="K546" s="11" t="s">
        <v>919</v>
      </c>
      <c r="L546" s="11" t="s">
        <v>919</v>
      </c>
      <c r="M546" s="11" t="s">
        <v>44</v>
      </c>
      <c r="N546" s="13">
        <v>1200</v>
      </c>
      <c r="O546" s="13">
        <f t="shared" si="16"/>
        <v>1080</v>
      </c>
      <c r="P546" s="14">
        <f t="shared" si="17"/>
        <v>9.9999999999999978E-2</v>
      </c>
    </row>
    <row r="547" spans="2:16" x14ac:dyDescent="0.2">
      <c r="B547" s="11" t="s">
        <v>1054</v>
      </c>
      <c r="C547" s="11" t="s">
        <v>37</v>
      </c>
      <c r="D547" s="11" t="s">
        <v>1055</v>
      </c>
      <c r="E547" s="12">
        <v>41316</v>
      </c>
      <c r="F547" s="12">
        <v>2958465</v>
      </c>
      <c r="G547" s="11" t="s">
        <v>881</v>
      </c>
      <c r="H547" s="11" t="s">
        <v>916</v>
      </c>
      <c r="I547" s="11" t="s">
        <v>917</v>
      </c>
      <c r="J547" s="11" t="s">
        <v>1056</v>
      </c>
      <c r="K547" s="11" t="s">
        <v>919</v>
      </c>
      <c r="L547" s="11" t="s">
        <v>919</v>
      </c>
      <c r="M547" s="11" t="s">
        <v>44</v>
      </c>
      <c r="N547" s="13">
        <v>1500</v>
      </c>
      <c r="O547" s="13">
        <f t="shared" si="16"/>
        <v>1350</v>
      </c>
      <c r="P547" s="14">
        <f t="shared" si="17"/>
        <v>9.9999999999999978E-2</v>
      </c>
    </row>
    <row r="548" spans="2:16" x14ac:dyDescent="0.2">
      <c r="B548" s="11" t="s">
        <v>1057</v>
      </c>
      <c r="C548" s="11" t="s">
        <v>37</v>
      </c>
      <c r="D548" s="11" t="s">
        <v>942</v>
      </c>
      <c r="E548" s="12">
        <v>41316</v>
      </c>
      <c r="F548" s="12">
        <v>2958465</v>
      </c>
      <c r="G548" s="11" t="s">
        <v>881</v>
      </c>
      <c r="H548" s="11" t="s">
        <v>916</v>
      </c>
      <c r="I548" s="11" t="s">
        <v>917</v>
      </c>
      <c r="J548" s="11" t="s">
        <v>1058</v>
      </c>
      <c r="K548" s="11" t="s">
        <v>919</v>
      </c>
      <c r="L548" s="11" t="s">
        <v>919</v>
      </c>
      <c r="M548" s="11" t="s">
        <v>44</v>
      </c>
      <c r="N548" s="13">
        <v>200</v>
      </c>
      <c r="O548" s="13">
        <f t="shared" si="16"/>
        <v>180</v>
      </c>
      <c r="P548" s="14">
        <f t="shared" si="17"/>
        <v>9.9999999999999978E-2</v>
      </c>
    </row>
    <row r="549" spans="2:16" x14ac:dyDescent="0.2">
      <c r="B549" s="11" t="s">
        <v>1059</v>
      </c>
      <c r="C549" s="11" t="s">
        <v>37</v>
      </c>
      <c r="D549" s="11" t="s">
        <v>1060</v>
      </c>
      <c r="E549" s="12">
        <v>42247</v>
      </c>
      <c r="F549" s="12">
        <v>2958465</v>
      </c>
      <c r="G549" s="11" t="s">
        <v>881</v>
      </c>
      <c r="H549" s="11" t="s">
        <v>916</v>
      </c>
      <c r="I549" s="11" t="s">
        <v>917</v>
      </c>
      <c r="J549" s="11" t="s">
        <v>4540</v>
      </c>
      <c r="K549" s="11" t="s">
        <v>919</v>
      </c>
      <c r="L549" s="11" t="s">
        <v>919</v>
      </c>
      <c r="M549" s="11" t="s">
        <v>44</v>
      </c>
      <c r="N549" s="13">
        <v>9000</v>
      </c>
      <c r="O549" s="13">
        <f t="shared" si="16"/>
        <v>8100</v>
      </c>
      <c r="P549" s="14">
        <f t="shared" si="17"/>
        <v>9.9999999999999978E-2</v>
      </c>
    </row>
    <row r="550" spans="2:16" x14ac:dyDescent="0.2">
      <c r="B550" s="11" t="s">
        <v>1061</v>
      </c>
      <c r="C550" s="11" t="s">
        <v>37</v>
      </c>
      <c r="D550" s="11" t="s">
        <v>1062</v>
      </c>
      <c r="E550" s="12">
        <v>42247</v>
      </c>
      <c r="F550" s="12">
        <v>2958465</v>
      </c>
      <c r="G550" s="11" t="s">
        <v>881</v>
      </c>
      <c r="H550" s="11" t="s">
        <v>916</v>
      </c>
      <c r="I550" s="11" t="s">
        <v>917</v>
      </c>
      <c r="J550" s="11" t="s">
        <v>4541</v>
      </c>
      <c r="K550" s="11" t="s">
        <v>919</v>
      </c>
      <c r="L550" s="11" t="s">
        <v>919</v>
      </c>
      <c r="M550" s="11" t="s">
        <v>44</v>
      </c>
      <c r="N550" s="13">
        <v>1200</v>
      </c>
      <c r="O550" s="13">
        <f t="shared" si="16"/>
        <v>1080</v>
      </c>
      <c r="P550" s="14">
        <f t="shared" si="17"/>
        <v>9.9999999999999978E-2</v>
      </c>
    </row>
    <row r="551" spans="2:16" x14ac:dyDescent="0.2">
      <c r="B551" s="11" t="s">
        <v>1063</v>
      </c>
      <c r="C551" s="11" t="s">
        <v>37</v>
      </c>
      <c r="D551" s="11" t="s">
        <v>1064</v>
      </c>
      <c r="E551" s="12">
        <v>42247</v>
      </c>
      <c r="F551" s="12">
        <v>2958465</v>
      </c>
      <c r="G551" s="11" t="s">
        <v>881</v>
      </c>
      <c r="H551" s="11" t="s">
        <v>916</v>
      </c>
      <c r="I551" s="11" t="s">
        <v>917</v>
      </c>
      <c r="J551" s="11" t="s">
        <v>4542</v>
      </c>
      <c r="K551" s="11" t="s">
        <v>919</v>
      </c>
      <c r="L551" s="11" t="s">
        <v>919</v>
      </c>
      <c r="M551" s="11" t="s">
        <v>44</v>
      </c>
      <c r="N551" s="13">
        <v>600</v>
      </c>
      <c r="O551" s="13">
        <f t="shared" si="16"/>
        <v>540</v>
      </c>
      <c r="P551" s="14">
        <f t="shared" si="17"/>
        <v>9.9999999999999978E-2</v>
      </c>
    </row>
    <row r="552" spans="2:16" x14ac:dyDescent="0.2">
      <c r="B552" s="11" t="s">
        <v>1065</v>
      </c>
      <c r="C552" s="11" t="s">
        <v>37</v>
      </c>
      <c r="D552" s="11" t="s">
        <v>1066</v>
      </c>
      <c r="E552" s="12">
        <v>41277</v>
      </c>
      <c r="F552" s="12">
        <v>2958465</v>
      </c>
      <c r="G552" s="11" t="s">
        <v>881</v>
      </c>
      <c r="H552" s="11" t="s">
        <v>916</v>
      </c>
      <c r="I552" s="11" t="s">
        <v>917</v>
      </c>
      <c r="J552" s="11" t="s">
        <v>1067</v>
      </c>
      <c r="K552" s="11" t="s">
        <v>919</v>
      </c>
      <c r="L552" s="11" t="s">
        <v>919</v>
      </c>
      <c r="M552" s="11" t="s">
        <v>44</v>
      </c>
      <c r="N552" s="13">
        <v>300</v>
      </c>
      <c r="O552" s="13">
        <f t="shared" si="16"/>
        <v>270</v>
      </c>
      <c r="P552" s="14">
        <f t="shared" si="17"/>
        <v>9.9999999999999978E-2</v>
      </c>
    </row>
    <row r="553" spans="2:16" x14ac:dyDescent="0.2">
      <c r="B553" s="11" t="s">
        <v>4543</v>
      </c>
      <c r="C553" s="11" t="s">
        <v>37</v>
      </c>
      <c r="D553" s="11" t="s">
        <v>4544</v>
      </c>
      <c r="E553" s="12">
        <v>42495</v>
      </c>
      <c r="F553" s="12">
        <v>2958465</v>
      </c>
      <c r="G553" s="11" t="s">
        <v>1072</v>
      </c>
      <c r="H553" s="11" t="s">
        <v>4545</v>
      </c>
      <c r="I553" s="11" t="s">
        <v>2285</v>
      </c>
      <c r="J553" s="11" t="s">
        <v>4546</v>
      </c>
      <c r="K553" s="11" t="s">
        <v>1076</v>
      </c>
      <c r="L553" s="11" t="s">
        <v>1076</v>
      </c>
      <c r="M553" s="11" t="s">
        <v>44</v>
      </c>
      <c r="N553" s="13">
        <v>75</v>
      </c>
      <c r="O553" s="13">
        <f t="shared" si="16"/>
        <v>67.5</v>
      </c>
      <c r="P553" s="14">
        <f t="shared" si="17"/>
        <v>9.9999999999999978E-2</v>
      </c>
    </row>
    <row r="554" spans="2:16" x14ac:dyDescent="0.2">
      <c r="B554" s="11" t="s">
        <v>4547</v>
      </c>
      <c r="C554" s="11" t="s">
        <v>37</v>
      </c>
      <c r="D554" s="11" t="s">
        <v>4548</v>
      </c>
      <c r="E554" s="12">
        <v>42495</v>
      </c>
      <c r="F554" s="12">
        <v>2958465</v>
      </c>
      <c r="G554" s="11" t="s">
        <v>1072</v>
      </c>
      <c r="H554" s="11" t="s">
        <v>4545</v>
      </c>
      <c r="I554" s="11" t="s">
        <v>2285</v>
      </c>
      <c r="J554" s="11" t="s">
        <v>4549</v>
      </c>
      <c r="K554" s="11" t="s">
        <v>1076</v>
      </c>
      <c r="L554" s="11" t="s">
        <v>1076</v>
      </c>
      <c r="M554" s="11" t="s">
        <v>44</v>
      </c>
      <c r="N554" s="13">
        <v>100</v>
      </c>
      <c r="O554" s="13">
        <f t="shared" si="16"/>
        <v>90</v>
      </c>
      <c r="P554" s="14">
        <f t="shared" si="17"/>
        <v>9.9999999999999978E-2</v>
      </c>
    </row>
    <row r="555" spans="2:16" x14ac:dyDescent="0.2">
      <c r="B555" s="11" t="s">
        <v>4550</v>
      </c>
      <c r="C555" s="11" t="s">
        <v>37</v>
      </c>
      <c r="D555" s="11" t="s">
        <v>4551</v>
      </c>
      <c r="E555" s="12">
        <v>42495</v>
      </c>
      <c r="F555" s="12">
        <v>2958465</v>
      </c>
      <c r="G555" s="11" t="s">
        <v>1072</v>
      </c>
      <c r="H555" s="11" t="s">
        <v>4545</v>
      </c>
      <c r="I555" s="11" t="s">
        <v>2285</v>
      </c>
      <c r="J555" s="11" t="s">
        <v>4552</v>
      </c>
      <c r="K555" s="11" t="s">
        <v>1076</v>
      </c>
      <c r="L555" s="11" t="s">
        <v>1076</v>
      </c>
      <c r="M555" s="11" t="s">
        <v>44</v>
      </c>
      <c r="N555" s="13">
        <v>145</v>
      </c>
      <c r="O555" s="13">
        <f t="shared" si="16"/>
        <v>130.5</v>
      </c>
      <c r="P555" s="14">
        <f t="shared" si="17"/>
        <v>9.9999999999999978E-2</v>
      </c>
    </row>
    <row r="556" spans="2:16" x14ac:dyDescent="0.2">
      <c r="B556" s="11" t="s">
        <v>4553</v>
      </c>
      <c r="C556" s="11" t="s">
        <v>37</v>
      </c>
      <c r="D556" s="11" t="s">
        <v>4554</v>
      </c>
      <c r="E556" s="12">
        <v>42495</v>
      </c>
      <c r="F556" s="12">
        <v>2958465</v>
      </c>
      <c r="G556" s="11" t="s">
        <v>1072</v>
      </c>
      <c r="H556" s="11" t="s">
        <v>4545</v>
      </c>
      <c r="I556" s="11" t="s">
        <v>2285</v>
      </c>
      <c r="J556" s="11" t="s">
        <v>4555</v>
      </c>
      <c r="K556" s="11" t="s">
        <v>1076</v>
      </c>
      <c r="L556" s="11" t="s">
        <v>1076</v>
      </c>
      <c r="M556" s="11" t="s">
        <v>44</v>
      </c>
      <c r="N556" s="13">
        <v>200</v>
      </c>
      <c r="O556" s="13">
        <f t="shared" si="16"/>
        <v>180</v>
      </c>
      <c r="P556" s="14">
        <f t="shared" si="17"/>
        <v>9.9999999999999978E-2</v>
      </c>
    </row>
    <row r="557" spans="2:16" x14ac:dyDescent="0.2">
      <c r="B557" s="11" t="s">
        <v>4556</v>
      </c>
      <c r="C557" s="11" t="s">
        <v>37</v>
      </c>
      <c r="D557" s="11" t="s">
        <v>4557</v>
      </c>
      <c r="E557" s="12">
        <v>42495</v>
      </c>
      <c r="F557" s="12">
        <v>2958465</v>
      </c>
      <c r="G557" s="11" t="s">
        <v>1072</v>
      </c>
      <c r="H557" s="11" t="s">
        <v>4545</v>
      </c>
      <c r="I557" s="11" t="s">
        <v>2285</v>
      </c>
      <c r="J557" s="11" t="s">
        <v>4558</v>
      </c>
      <c r="K557" s="11" t="s">
        <v>1076</v>
      </c>
      <c r="L557" s="11" t="s">
        <v>1076</v>
      </c>
      <c r="M557" s="11" t="s">
        <v>44</v>
      </c>
      <c r="N557" s="13">
        <v>400</v>
      </c>
      <c r="O557" s="13">
        <f t="shared" si="16"/>
        <v>360</v>
      </c>
      <c r="P557" s="14">
        <f t="shared" si="17"/>
        <v>9.9999999999999978E-2</v>
      </c>
    </row>
    <row r="558" spans="2:16" x14ac:dyDescent="0.2">
      <c r="B558" s="11" t="s">
        <v>4559</v>
      </c>
      <c r="C558" s="11" t="s">
        <v>37</v>
      </c>
      <c r="D558" s="11" t="s">
        <v>4560</v>
      </c>
      <c r="E558" s="12">
        <v>42495</v>
      </c>
      <c r="F558" s="12">
        <v>2958465</v>
      </c>
      <c r="G558" s="11" t="s">
        <v>1072</v>
      </c>
      <c r="H558" s="11" t="s">
        <v>4545</v>
      </c>
      <c r="I558" s="11" t="s">
        <v>2285</v>
      </c>
      <c r="J558" s="11" t="s">
        <v>4561</v>
      </c>
      <c r="K558" s="11" t="s">
        <v>1076</v>
      </c>
      <c r="L558" s="11" t="s">
        <v>1076</v>
      </c>
      <c r="M558" s="11" t="s">
        <v>44</v>
      </c>
      <c r="N558" s="13">
        <v>800</v>
      </c>
      <c r="O558" s="13">
        <f t="shared" si="16"/>
        <v>720</v>
      </c>
      <c r="P558" s="14">
        <f t="shared" si="17"/>
        <v>9.9999999999999978E-2</v>
      </c>
    </row>
    <row r="559" spans="2:16" x14ac:dyDescent="0.2">
      <c r="B559" s="11" t="s">
        <v>4562</v>
      </c>
      <c r="C559" s="11" t="s">
        <v>37</v>
      </c>
      <c r="D559" s="11" t="s">
        <v>4563</v>
      </c>
      <c r="E559" s="12">
        <v>42495</v>
      </c>
      <c r="F559" s="12">
        <v>2958465</v>
      </c>
      <c r="G559" s="11" t="s">
        <v>1072</v>
      </c>
      <c r="H559" s="11" t="s">
        <v>4564</v>
      </c>
      <c r="I559" s="11" t="s">
        <v>2191</v>
      </c>
      <c r="J559" s="11" t="s">
        <v>4565</v>
      </c>
      <c r="K559" s="11" t="s">
        <v>1076</v>
      </c>
      <c r="L559" s="11" t="s">
        <v>1076</v>
      </c>
      <c r="M559" s="11" t="s">
        <v>44</v>
      </c>
      <c r="N559" s="13">
        <v>75</v>
      </c>
      <c r="O559" s="13">
        <f t="shared" si="16"/>
        <v>67.5</v>
      </c>
      <c r="P559" s="14">
        <f t="shared" si="17"/>
        <v>9.9999999999999978E-2</v>
      </c>
    </row>
    <row r="560" spans="2:16" x14ac:dyDescent="0.2">
      <c r="B560" s="11" t="s">
        <v>4566</v>
      </c>
      <c r="C560" s="11" t="s">
        <v>37</v>
      </c>
      <c r="D560" s="11" t="s">
        <v>4567</v>
      </c>
      <c r="E560" s="12">
        <v>42495</v>
      </c>
      <c r="F560" s="12">
        <v>2958465</v>
      </c>
      <c r="G560" s="11" t="s">
        <v>1072</v>
      </c>
      <c r="H560" s="11" t="s">
        <v>4564</v>
      </c>
      <c r="I560" s="11" t="s">
        <v>2191</v>
      </c>
      <c r="J560" s="11" t="s">
        <v>4568</v>
      </c>
      <c r="K560" s="11" t="s">
        <v>1076</v>
      </c>
      <c r="L560" s="11" t="s">
        <v>1076</v>
      </c>
      <c r="M560" s="11" t="s">
        <v>44</v>
      </c>
      <c r="N560" s="13">
        <v>100</v>
      </c>
      <c r="O560" s="13">
        <f t="shared" si="16"/>
        <v>90</v>
      </c>
      <c r="P560" s="14">
        <f t="shared" si="17"/>
        <v>9.9999999999999978E-2</v>
      </c>
    </row>
    <row r="561" spans="2:16" x14ac:dyDescent="0.2">
      <c r="B561" s="11" t="s">
        <v>4569</v>
      </c>
      <c r="C561" s="11" t="s">
        <v>37</v>
      </c>
      <c r="D561" s="11" t="s">
        <v>4570</v>
      </c>
      <c r="E561" s="12">
        <v>42495</v>
      </c>
      <c r="F561" s="12">
        <v>2958465</v>
      </c>
      <c r="G561" s="11" t="s">
        <v>1072</v>
      </c>
      <c r="H561" s="11" t="s">
        <v>4564</v>
      </c>
      <c r="I561" s="11" t="s">
        <v>2191</v>
      </c>
      <c r="J561" s="11" t="s">
        <v>4571</v>
      </c>
      <c r="K561" s="11" t="s">
        <v>1076</v>
      </c>
      <c r="L561" s="11" t="s">
        <v>1076</v>
      </c>
      <c r="M561" s="11" t="s">
        <v>44</v>
      </c>
      <c r="N561" s="13">
        <v>145</v>
      </c>
      <c r="O561" s="13">
        <f t="shared" si="16"/>
        <v>130.5</v>
      </c>
      <c r="P561" s="14">
        <f t="shared" si="17"/>
        <v>9.9999999999999978E-2</v>
      </c>
    </row>
    <row r="562" spans="2:16" x14ac:dyDescent="0.2">
      <c r="B562" s="11" t="s">
        <v>4572</v>
      </c>
      <c r="C562" s="11" t="s">
        <v>37</v>
      </c>
      <c r="D562" s="11" t="s">
        <v>4573</v>
      </c>
      <c r="E562" s="12">
        <v>42495</v>
      </c>
      <c r="F562" s="12">
        <v>2958465</v>
      </c>
      <c r="G562" s="11" t="s">
        <v>1072</v>
      </c>
      <c r="H562" s="11" t="s">
        <v>4564</v>
      </c>
      <c r="I562" s="11" t="s">
        <v>2191</v>
      </c>
      <c r="J562" s="11" t="s">
        <v>4574</v>
      </c>
      <c r="K562" s="11" t="s">
        <v>1076</v>
      </c>
      <c r="L562" s="11" t="s">
        <v>1076</v>
      </c>
      <c r="M562" s="11" t="s">
        <v>44</v>
      </c>
      <c r="N562" s="13">
        <v>200</v>
      </c>
      <c r="O562" s="13">
        <f t="shared" si="16"/>
        <v>180</v>
      </c>
      <c r="P562" s="14">
        <f t="shared" si="17"/>
        <v>9.9999999999999978E-2</v>
      </c>
    </row>
    <row r="563" spans="2:16" x14ac:dyDescent="0.2">
      <c r="B563" s="11" t="s">
        <v>4575</v>
      </c>
      <c r="C563" s="11" t="s">
        <v>37</v>
      </c>
      <c r="D563" s="11" t="s">
        <v>4576</v>
      </c>
      <c r="E563" s="12">
        <v>42495</v>
      </c>
      <c r="F563" s="12">
        <v>2958465</v>
      </c>
      <c r="G563" s="11" t="s">
        <v>1072</v>
      </c>
      <c r="H563" s="11" t="s">
        <v>4564</v>
      </c>
      <c r="I563" s="11" t="s">
        <v>2191</v>
      </c>
      <c r="J563" s="11" t="s">
        <v>4577</v>
      </c>
      <c r="K563" s="11" t="s">
        <v>1076</v>
      </c>
      <c r="L563" s="11" t="s">
        <v>1076</v>
      </c>
      <c r="M563" s="11" t="s">
        <v>44</v>
      </c>
      <c r="N563" s="13">
        <v>400</v>
      </c>
      <c r="O563" s="13">
        <f t="shared" si="16"/>
        <v>360</v>
      </c>
      <c r="P563" s="14">
        <f t="shared" si="17"/>
        <v>9.9999999999999978E-2</v>
      </c>
    </row>
    <row r="564" spans="2:16" x14ac:dyDescent="0.2">
      <c r="B564" s="11" t="s">
        <v>4578</v>
      </c>
      <c r="C564" s="11" t="s">
        <v>37</v>
      </c>
      <c r="D564" s="11" t="s">
        <v>4579</v>
      </c>
      <c r="E564" s="12">
        <v>42495</v>
      </c>
      <c r="F564" s="12">
        <v>2958465</v>
      </c>
      <c r="G564" s="11" t="s">
        <v>1072</v>
      </c>
      <c r="H564" s="11" t="s">
        <v>4564</v>
      </c>
      <c r="I564" s="11" t="s">
        <v>2191</v>
      </c>
      <c r="J564" s="11" t="s">
        <v>4580</v>
      </c>
      <c r="K564" s="11" t="s">
        <v>1076</v>
      </c>
      <c r="L564" s="11" t="s">
        <v>1076</v>
      </c>
      <c r="M564" s="11" t="s">
        <v>44</v>
      </c>
      <c r="N564" s="13">
        <v>800</v>
      </c>
      <c r="O564" s="13">
        <f t="shared" si="16"/>
        <v>720</v>
      </c>
      <c r="P564" s="14">
        <f t="shared" si="17"/>
        <v>9.9999999999999978E-2</v>
      </c>
    </row>
    <row r="565" spans="2:16" x14ac:dyDescent="0.2">
      <c r="B565" s="11" t="s">
        <v>4581</v>
      </c>
      <c r="C565" s="11" t="s">
        <v>37</v>
      </c>
      <c r="D565" s="11" t="s">
        <v>4582</v>
      </c>
      <c r="E565" s="12">
        <v>42495</v>
      </c>
      <c r="F565" s="12">
        <v>2958465</v>
      </c>
      <c r="G565" s="11" t="s">
        <v>1072</v>
      </c>
      <c r="H565" s="11" t="s">
        <v>4564</v>
      </c>
      <c r="I565" s="11" t="s">
        <v>2191</v>
      </c>
      <c r="J565" s="11" t="s">
        <v>4583</v>
      </c>
      <c r="K565" s="11" t="s">
        <v>1076</v>
      </c>
      <c r="L565" s="11" t="s">
        <v>1076</v>
      </c>
      <c r="M565" s="11" t="s">
        <v>44</v>
      </c>
      <c r="N565" s="13">
        <v>75</v>
      </c>
      <c r="O565" s="13">
        <f t="shared" si="16"/>
        <v>67.5</v>
      </c>
      <c r="P565" s="14">
        <f t="shared" si="17"/>
        <v>9.9999999999999978E-2</v>
      </c>
    </row>
    <row r="566" spans="2:16" x14ac:dyDescent="0.2">
      <c r="B566" s="11" t="s">
        <v>4584</v>
      </c>
      <c r="C566" s="11" t="s">
        <v>37</v>
      </c>
      <c r="D566" s="11" t="s">
        <v>4585</v>
      </c>
      <c r="E566" s="12">
        <v>42495</v>
      </c>
      <c r="F566" s="12">
        <v>2958465</v>
      </c>
      <c r="G566" s="11" t="s">
        <v>1072</v>
      </c>
      <c r="H566" s="11" t="s">
        <v>4564</v>
      </c>
      <c r="I566" s="11" t="s">
        <v>2191</v>
      </c>
      <c r="J566" s="11" t="s">
        <v>4586</v>
      </c>
      <c r="K566" s="11" t="s">
        <v>1076</v>
      </c>
      <c r="L566" s="11" t="s">
        <v>1076</v>
      </c>
      <c r="M566" s="11" t="s">
        <v>44</v>
      </c>
      <c r="N566" s="13">
        <v>100</v>
      </c>
      <c r="O566" s="13">
        <f t="shared" si="16"/>
        <v>90</v>
      </c>
      <c r="P566" s="14">
        <f t="shared" si="17"/>
        <v>9.9999999999999978E-2</v>
      </c>
    </row>
    <row r="567" spans="2:16" x14ac:dyDescent="0.2">
      <c r="B567" s="11" t="s">
        <v>4587</v>
      </c>
      <c r="C567" s="11" t="s">
        <v>37</v>
      </c>
      <c r="D567" s="11" t="s">
        <v>4588</v>
      </c>
      <c r="E567" s="12">
        <v>42495</v>
      </c>
      <c r="F567" s="12">
        <v>2958465</v>
      </c>
      <c r="G567" s="11" t="s">
        <v>1072</v>
      </c>
      <c r="H567" s="11" t="s">
        <v>4564</v>
      </c>
      <c r="I567" s="11" t="s">
        <v>2191</v>
      </c>
      <c r="J567" s="11" t="s">
        <v>4589</v>
      </c>
      <c r="K567" s="11" t="s">
        <v>1076</v>
      </c>
      <c r="L567" s="11" t="s">
        <v>1076</v>
      </c>
      <c r="M567" s="11" t="s">
        <v>44</v>
      </c>
      <c r="N567" s="13">
        <v>145</v>
      </c>
      <c r="O567" s="13">
        <f t="shared" si="16"/>
        <v>130.5</v>
      </c>
      <c r="P567" s="14">
        <f t="shared" si="17"/>
        <v>9.9999999999999978E-2</v>
      </c>
    </row>
    <row r="568" spans="2:16" x14ac:dyDescent="0.2">
      <c r="B568" s="11" t="s">
        <v>4590</v>
      </c>
      <c r="C568" s="11" t="s">
        <v>37</v>
      </c>
      <c r="D568" s="11" t="s">
        <v>4591</v>
      </c>
      <c r="E568" s="12">
        <v>42495</v>
      </c>
      <c r="F568" s="12">
        <v>2958465</v>
      </c>
      <c r="G568" s="11" t="s">
        <v>1072</v>
      </c>
      <c r="H568" s="11" t="s">
        <v>4564</v>
      </c>
      <c r="I568" s="11" t="s">
        <v>2191</v>
      </c>
      <c r="J568" s="11" t="s">
        <v>4592</v>
      </c>
      <c r="K568" s="11" t="s">
        <v>1076</v>
      </c>
      <c r="L568" s="11" t="s">
        <v>1076</v>
      </c>
      <c r="M568" s="11" t="s">
        <v>44</v>
      </c>
      <c r="N568" s="13">
        <v>200</v>
      </c>
      <c r="O568" s="13">
        <f t="shared" si="16"/>
        <v>180</v>
      </c>
      <c r="P568" s="14">
        <f t="shared" si="17"/>
        <v>9.9999999999999978E-2</v>
      </c>
    </row>
    <row r="569" spans="2:16" x14ac:dyDescent="0.2">
      <c r="B569" s="11" t="s">
        <v>4593</v>
      </c>
      <c r="C569" s="11" t="s">
        <v>37</v>
      </c>
      <c r="D569" s="11" t="s">
        <v>4594</v>
      </c>
      <c r="E569" s="12">
        <v>42495</v>
      </c>
      <c r="F569" s="12">
        <v>2958465</v>
      </c>
      <c r="G569" s="11" t="s">
        <v>1072</v>
      </c>
      <c r="H569" s="11" t="s">
        <v>4564</v>
      </c>
      <c r="I569" s="11" t="s">
        <v>2191</v>
      </c>
      <c r="J569" s="11" t="s">
        <v>4595</v>
      </c>
      <c r="K569" s="11" t="s">
        <v>1076</v>
      </c>
      <c r="L569" s="11" t="s">
        <v>1076</v>
      </c>
      <c r="M569" s="11" t="s">
        <v>44</v>
      </c>
      <c r="N569" s="13">
        <v>400</v>
      </c>
      <c r="O569" s="13">
        <f t="shared" si="16"/>
        <v>360</v>
      </c>
      <c r="P569" s="14">
        <f t="shared" si="17"/>
        <v>9.9999999999999978E-2</v>
      </c>
    </row>
    <row r="570" spans="2:16" x14ac:dyDescent="0.2">
      <c r="B570" s="11" t="s">
        <v>4596</v>
      </c>
      <c r="C570" s="11" t="s">
        <v>37</v>
      </c>
      <c r="D570" s="11" t="s">
        <v>4597</v>
      </c>
      <c r="E570" s="12">
        <v>42495</v>
      </c>
      <c r="F570" s="12">
        <v>2958465</v>
      </c>
      <c r="G570" s="11" t="s">
        <v>1072</v>
      </c>
      <c r="H570" s="11" t="s">
        <v>4564</v>
      </c>
      <c r="I570" s="11" t="s">
        <v>2191</v>
      </c>
      <c r="J570" s="11" t="s">
        <v>4598</v>
      </c>
      <c r="K570" s="11" t="s">
        <v>1076</v>
      </c>
      <c r="L570" s="11" t="s">
        <v>1076</v>
      </c>
      <c r="M570" s="11" t="s">
        <v>44</v>
      </c>
      <c r="N570" s="13">
        <v>800</v>
      </c>
      <c r="O570" s="13">
        <f t="shared" si="16"/>
        <v>720</v>
      </c>
      <c r="P570" s="14">
        <f t="shared" si="17"/>
        <v>9.9999999999999978E-2</v>
      </c>
    </row>
    <row r="571" spans="2:16" x14ac:dyDescent="0.2">
      <c r="B571" s="11" t="s">
        <v>1070</v>
      </c>
      <c r="C571" s="11" t="s">
        <v>37</v>
      </c>
      <c r="D571" s="11" t="s">
        <v>1071</v>
      </c>
      <c r="E571" s="12">
        <v>41277</v>
      </c>
      <c r="F571" s="12">
        <v>2958465</v>
      </c>
      <c r="G571" s="11" t="s">
        <v>1072</v>
      </c>
      <c r="H571" s="11" t="s">
        <v>1073</v>
      </c>
      <c r="I571" s="11" t="s">
        <v>1074</v>
      </c>
      <c r="J571" s="11" t="s">
        <v>1075</v>
      </c>
      <c r="K571" s="11" t="s">
        <v>1076</v>
      </c>
      <c r="L571" s="11" t="s">
        <v>1076</v>
      </c>
      <c r="M571" s="11" t="s">
        <v>44</v>
      </c>
      <c r="N571" s="13">
        <v>39</v>
      </c>
      <c r="O571" s="13">
        <f t="shared" si="16"/>
        <v>35.1</v>
      </c>
      <c r="P571" s="14">
        <f t="shared" si="17"/>
        <v>9.9999999999999978E-2</v>
      </c>
    </row>
    <row r="572" spans="2:16" x14ac:dyDescent="0.2">
      <c r="B572" s="11" t="s">
        <v>1077</v>
      </c>
      <c r="C572" s="11" t="s">
        <v>37</v>
      </c>
      <c r="D572" s="11" t="s">
        <v>66</v>
      </c>
      <c r="E572" s="12">
        <v>41277</v>
      </c>
      <c r="F572" s="12">
        <v>2958465</v>
      </c>
      <c r="G572" s="11" t="s">
        <v>39</v>
      </c>
      <c r="H572" s="11" t="s">
        <v>87</v>
      </c>
      <c r="I572" s="11" t="s">
        <v>88</v>
      </c>
      <c r="J572" s="11" t="s">
        <v>1078</v>
      </c>
      <c r="K572" s="11" t="s">
        <v>50</v>
      </c>
      <c r="L572" s="11" t="s">
        <v>50</v>
      </c>
      <c r="M572" s="11" t="s">
        <v>44</v>
      </c>
      <c r="N572" s="13">
        <v>375</v>
      </c>
      <c r="O572" s="13">
        <f t="shared" si="16"/>
        <v>337.5</v>
      </c>
      <c r="P572" s="14">
        <f t="shared" si="17"/>
        <v>9.9999999999999978E-2</v>
      </c>
    </row>
    <row r="573" spans="2:16" x14ac:dyDescent="0.2">
      <c r="B573" s="11" t="s">
        <v>1079</v>
      </c>
      <c r="C573" s="11" t="s">
        <v>37</v>
      </c>
      <c r="D573" s="11" t="s">
        <v>66</v>
      </c>
      <c r="E573" s="12">
        <v>41277</v>
      </c>
      <c r="F573" s="12">
        <v>2958465</v>
      </c>
      <c r="G573" s="11" t="s">
        <v>39</v>
      </c>
      <c r="H573" s="11" t="s">
        <v>87</v>
      </c>
      <c r="I573" s="11" t="s">
        <v>88</v>
      </c>
      <c r="J573" s="11" t="s">
        <v>1080</v>
      </c>
      <c r="K573" s="11" t="s">
        <v>50</v>
      </c>
      <c r="L573" s="11" t="s">
        <v>50</v>
      </c>
      <c r="M573" s="11" t="s">
        <v>44</v>
      </c>
      <c r="N573" s="13">
        <v>500</v>
      </c>
      <c r="O573" s="13">
        <f t="shared" si="16"/>
        <v>450</v>
      </c>
      <c r="P573" s="14">
        <f t="shared" si="17"/>
        <v>9.9999999999999978E-2</v>
      </c>
    </row>
    <row r="574" spans="2:16" x14ac:dyDescent="0.2">
      <c r="B574" s="11" t="s">
        <v>1081</v>
      </c>
      <c r="C574" s="11" t="s">
        <v>37</v>
      </c>
      <c r="D574" s="11" t="s">
        <v>66</v>
      </c>
      <c r="E574" s="12">
        <v>41277</v>
      </c>
      <c r="F574" s="12">
        <v>2958465</v>
      </c>
      <c r="G574" s="11" t="s">
        <v>39</v>
      </c>
      <c r="H574" s="11" t="s">
        <v>1082</v>
      </c>
      <c r="I574" s="11" t="s">
        <v>334</v>
      </c>
      <c r="J574" s="11" t="s">
        <v>1083</v>
      </c>
      <c r="K574" s="11" t="s">
        <v>50</v>
      </c>
      <c r="L574" s="11" t="s">
        <v>50</v>
      </c>
      <c r="M574" s="11" t="s">
        <v>44</v>
      </c>
      <c r="N574" s="13">
        <v>750</v>
      </c>
      <c r="O574" s="13">
        <f t="shared" si="16"/>
        <v>675</v>
      </c>
      <c r="P574" s="14">
        <f t="shared" si="17"/>
        <v>9.9999999999999978E-2</v>
      </c>
    </row>
    <row r="575" spans="2:16" x14ac:dyDescent="0.2">
      <c r="B575" s="11" t="s">
        <v>1084</v>
      </c>
      <c r="C575" s="11" t="s">
        <v>37</v>
      </c>
      <c r="D575" s="11" t="s">
        <v>66</v>
      </c>
      <c r="E575" s="12">
        <v>41277</v>
      </c>
      <c r="F575" s="12">
        <v>2958465</v>
      </c>
      <c r="G575" s="11" t="s">
        <v>39</v>
      </c>
      <c r="H575" s="11" t="s">
        <v>1082</v>
      </c>
      <c r="I575" s="11" t="s">
        <v>334</v>
      </c>
      <c r="J575" s="11" t="s">
        <v>1085</v>
      </c>
      <c r="K575" s="11" t="s">
        <v>50</v>
      </c>
      <c r="L575" s="11" t="s">
        <v>50</v>
      </c>
      <c r="M575" s="11" t="s">
        <v>44</v>
      </c>
      <c r="N575" s="13">
        <v>1685</v>
      </c>
      <c r="O575" s="13">
        <f t="shared" si="16"/>
        <v>1516.5</v>
      </c>
      <c r="P575" s="14">
        <f t="shared" si="17"/>
        <v>9.9999999999999978E-2</v>
      </c>
    </row>
    <row r="576" spans="2:16" x14ac:dyDescent="0.2">
      <c r="B576" s="11" t="s">
        <v>1086</v>
      </c>
      <c r="C576" s="11" t="s">
        <v>37</v>
      </c>
      <c r="D576" s="11" t="s">
        <v>66</v>
      </c>
      <c r="E576" s="12">
        <v>41277</v>
      </c>
      <c r="F576" s="12">
        <v>2958465</v>
      </c>
      <c r="G576" s="11" t="s">
        <v>39</v>
      </c>
      <c r="H576" s="11" t="s">
        <v>1082</v>
      </c>
      <c r="I576" s="11" t="s">
        <v>334</v>
      </c>
      <c r="J576" s="11" t="s">
        <v>1087</v>
      </c>
      <c r="K576" s="11" t="s">
        <v>50</v>
      </c>
      <c r="L576" s="11" t="s">
        <v>50</v>
      </c>
      <c r="M576" s="11" t="s">
        <v>44</v>
      </c>
      <c r="N576" s="13">
        <v>2250</v>
      </c>
      <c r="O576" s="13">
        <f t="shared" si="16"/>
        <v>2025</v>
      </c>
      <c r="P576" s="14">
        <f t="shared" si="17"/>
        <v>9.9999999999999978E-2</v>
      </c>
    </row>
    <row r="577" spans="2:16" x14ac:dyDescent="0.2">
      <c r="B577" s="11" t="s">
        <v>1088</v>
      </c>
      <c r="C577" s="11" t="s">
        <v>37</v>
      </c>
      <c r="D577" s="11" t="s">
        <v>66</v>
      </c>
      <c r="E577" s="12">
        <v>41277</v>
      </c>
      <c r="F577" s="12">
        <v>2958465</v>
      </c>
      <c r="G577" s="11" t="s">
        <v>39</v>
      </c>
      <c r="H577" s="11" t="s">
        <v>47</v>
      </c>
      <c r="I577" s="11" t="s">
        <v>48</v>
      </c>
      <c r="J577" s="11" t="s">
        <v>1089</v>
      </c>
      <c r="K577" s="11" t="s">
        <v>50</v>
      </c>
      <c r="L577" s="11" t="s">
        <v>50</v>
      </c>
      <c r="M577" s="11" t="s">
        <v>44</v>
      </c>
      <c r="N577" s="13">
        <v>3995</v>
      </c>
      <c r="O577" s="13">
        <f t="shared" si="16"/>
        <v>3595.5</v>
      </c>
      <c r="P577" s="14">
        <f t="shared" si="17"/>
        <v>9.9999999999999978E-2</v>
      </c>
    </row>
    <row r="578" spans="2:16" x14ac:dyDescent="0.2">
      <c r="B578" s="11" t="s">
        <v>1090</v>
      </c>
      <c r="C578" s="11" t="s">
        <v>37</v>
      </c>
      <c r="D578" s="11" t="s">
        <v>66</v>
      </c>
      <c r="E578" s="12">
        <v>41277</v>
      </c>
      <c r="F578" s="12">
        <v>2958465</v>
      </c>
      <c r="G578" s="11" t="s">
        <v>39</v>
      </c>
      <c r="H578" s="11" t="s">
        <v>100</v>
      </c>
      <c r="I578" s="11" t="s">
        <v>101</v>
      </c>
      <c r="J578" s="11" t="s">
        <v>1091</v>
      </c>
      <c r="K578" s="11" t="s">
        <v>50</v>
      </c>
      <c r="L578" s="11" t="s">
        <v>50</v>
      </c>
      <c r="M578" s="11" t="s">
        <v>44</v>
      </c>
      <c r="N578" s="13">
        <v>438</v>
      </c>
      <c r="O578" s="13">
        <f t="shared" si="16"/>
        <v>394.2</v>
      </c>
      <c r="P578" s="14">
        <f t="shared" si="17"/>
        <v>9.9999999999999978E-2</v>
      </c>
    </row>
    <row r="579" spans="2:16" x14ac:dyDescent="0.2">
      <c r="B579" s="11" t="s">
        <v>1092</v>
      </c>
      <c r="C579" s="11" t="s">
        <v>37</v>
      </c>
      <c r="D579" s="11" t="s">
        <v>66</v>
      </c>
      <c r="E579" s="12">
        <v>41277</v>
      </c>
      <c r="F579" s="12">
        <v>2958465</v>
      </c>
      <c r="G579" s="11" t="s">
        <v>39</v>
      </c>
      <c r="H579" s="11" t="s">
        <v>47</v>
      </c>
      <c r="I579" s="11" t="s">
        <v>48</v>
      </c>
      <c r="J579" s="11" t="s">
        <v>1093</v>
      </c>
      <c r="K579" s="11" t="s">
        <v>50</v>
      </c>
      <c r="L579" s="11" t="s">
        <v>50</v>
      </c>
      <c r="M579" s="11" t="s">
        <v>44</v>
      </c>
      <c r="N579" s="13">
        <v>375</v>
      </c>
      <c r="O579" s="13">
        <f t="shared" ref="O579:O642" si="18">N579-N579*0.1</f>
        <v>337.5</v>
      </c>
      <c r="P579" s="14">
        <f t="shared" ref="P579:P642" si="19">1-O579/N579</f>
        <v>9.9999999999999978E-2</v>
      </c>
    </row>
    <row r="580" spans="2:16" x14ac:dyDescent="0.2">
      <c r="B580" s="11" t="s">
        <v>1094</v>
      </c>
      <c r="C580" s="11" t="s">
        <v>37</v>
      </c>
      <c r="D580" s="11" t="s">
        <v>66</v>
      </c>
      <c r="E580" s="12">
        <v>41277</v>
      </c>
      <c r="F580" s="12">
        <v>2958465</v>
      </c>
      <c r="G580" s="11" t="s">
        <v>39</v>
      </c>
      <c r="H580" s="11" t="s">
        <v>47</v>
      </c>
      <c r="I580" s="11" t="s">
        <v>48</v>
      </c>
      <c r="J580" s="11" t="s">
        <v>1095</v>
      </c>
      <c r="K580" s="11" t="s">
        <v>50</v>
      </c>
      <c r="L580" s="11" t="s">
        <v>50</v>
      </c>
      <c r="M580" s="11" t="s">
        <v>44</v>
      </c>
      <c r="N580" s="13">
        <v>1795</v>
      </c>
      <c r="O580" s="13">
        <f t="shared" si="18"/>
        <v>1615.5</v>
      </c>
      <c r="P580" s="14">
        <f t="shared" si="19"/>
        <v>9.9999999999999978E-2</v>
      </c>
    </row>
    <row r="581" spans="2:16" x14ac:dyDescent="0.2">
      <c r="B581" s="11" t="s">
        <v>1096</v>
      </c>
      <c r="C581" s="11" t="s">
        <v>37</v>
      </c>
      <c r="D581" s="11" t="s">
        <v>176</v>
      </c>
      <c r="E581" s="12">
        <v>41277</v>
      </c>
      <c r="F581" s="12">
        <v>2958465</v>
      </c>
      <c r="G581" s="11" t="s">
        <v>39</v>
      </c>
      <c r="H581" s="11" t="s">
        <v>87</v>
      </c>
      <c r="I581" s="11" t="s">
        <v>88</v>
      </c>
      <c r="J581" s="11" t="s">
        <v>1097</v>
      </c>
      <c r="K581" s="11" t="s">
        <v>50</v>
      </c>
      <c r="L581" s="11" t="s">
        <v>50</v>
      </c>
      <c r="M581" s="11" t="s">
        <v>44</v>
      </c>
      <c r="N581" s="13">
        <v>990</v>
      </c>
      <c r="O581" s="13">
        <f t="shared" si="18"/>
        <v>891</v>
      </c>
      <c r="P581" s="14">
        <f t="shared" si="19"/>
        <v>9.9999999999999978E-2</v>
      </c>
    </row>
    <row r="582" spans="2:16" x14ac:dyDescent="0.2">
      <c r="B582" s="11" t="s">
        <v>1098</v>
      </c>
      <c r="C582" s="11" t="s">
        <v>37</v>
      </c>
      <c r="D582" s="11" t="s">
        <v>176</v>
      </c>
      <c r="E582" s="12">
        <v>41277</v>
      </c>
      <c r="F582" s="12">
        <v>2958465</v>
      </c>
      <c r="G582" s="11" t="s">
        <v>39</v>
      </c>
      <c r="H582" s="11" t="s">
        <v>87</v>
      </c>
      <c r="I582" s="11" t="s">
        <v>88</v>
      </c>
      <c r="J582" s="11" t="s">
        <v>1099</v>
      </c>
      <c r="K582" s="11" t="s">
        <v>50</v>
      </c>
      <c r="L582" s="11" t="s">
        <v>50</v>
      </c>
      <c r="M582" s="11" t="s">
        <v>44</v>
      </c>
      <c r="N582" s="13">
        <v>1265</v>
      </c>
      <c r="O582" s="13">
        <f t="shared" si="18"/>
        <v>1138.5</v>
      </c>
      <c r="P582" s="14">
        <f t="shared" si="19"/>
        <v>9.9999999999999978E-2</v>
      </c>
    </row>
    <row r="583" spans="2:16" x14ac:dyDescent="0.2">
      <c r="B583" s="11" t="s">
        <v>1100</v>
      </c>
      <c r="C583" s="11" t="s">
        <v>37</v>
      </c>
      <c r="D583" s="11" t="s">
        <v>176</v>
      </c>
      <c r="E583" s="12">
        <v>41277</v>
      </c>
      <c r="F583" s="12">
        <v>2958465</v>
      </c>
      <c r="G583" s="11" t="s">
        <v>39</v>
      </c>
      <c r="H583" s="11" t="s">
        <v>1082</v>
      </c>
      <c r="I583" s="11" t="s">
        <v>334</v>
      </c>
      <c r="J583" s="11" t="s">
        <v>1101</v>
      </c>
      <c r="K583" s="11" t="s">
        <v>50</v>
      </c>
      <c r="L583" s="11" t="s">
        <v>50</v>
      </c>
      <c r="M583" s="11" t="s">
        <v>44</v>
      </c>
      <c r="N583" s="13">
        <v>1815</v>
      </c>
      <c r="O583" s="13">
        <f t="shared" si="18"/>
        <v>1633.5</v>
      </c>
      <c r="P583" s="14">
        <f t="shared" si="19"/>
        <v>9.9999999999999978E-2</v>
      </c>
    </row>
    <row r="584" spans="2:16" x14ac:dyDescent="0.2">
      <c r="B584" s="11" t="s">
        <v>1102</v>
      </c>
      <c r="C584" s="11" t="s">
        <v>37</v>
      </c>
      <c r="D584" s="11" t="s">
        <v>176</v>
      </c>
      <c r="E584" s="12">
        <v>41277</v>
      </c>
      <c r="F584" s="12">
        <v>2958465</v>
      </c>
      <c r="G584" s="11" t="s">
        <v>39</v>
      </c>
      <c r="H584" s="11" t="s">
        <v>100</v>
      </c>
      <c r="I584" s="11" t="s">
        <v>101</v>
      </c>
      <c r="J584" s="11" t="s">
        <v>1103</v>
      </c>
      <c r="K584" s="11" t="s">
        <v>50</v>
      </c>
      <c r="L584" s="11" t="s">
        <v>50</v>
      </c>
      <c r="M584" s="11" t="s">
        <v>44</v>
      </c>
      <c r="N584" s="13">
        <v>1125</v>
      </c>
      <c r="O584" s="13">
        <f t="shared" si="18"/>
        <v>1012.5</v>
      </c>
      <c r="P584" s="14">
        <f t="shared" si="19"/>
        <v>9.9999999999999978E-2</v>
      </c>
    </row>
    <row r="585" spans="2:16" x14ac:dyDescent="0.2">
      <c r="B585" s="11" t="s">
        <v>1104</v>
      </c>
      <c r="C585" s="11" t="s">
        <v>37</v>
      </c>
      <c r="D585" s="11" t="s">
        <v>176</v>
      </c>
      <c r="E585" s="12">
        <v>41277</v>
      </c>
      <c r="F585" s="12">
        <v>2958465</v>
      </c>
      <c r="G585" s="11" t="s">
        <v>39</v>
      </c>
      <c r="H585" s="11" t="s">
        <v>47</v>
      </c>
      <c r="I585" s="11" t="s">
        <v>48</v>
      </c>
      <c r="J585" s="11" t="s">
        <v>1105</v>
      </c>
      <c r="K585" s="11" t="s">
        <v>50</v>
      </c>
      <c r="L585" s="11" t="s">
        <v>50</v>
      </c>
      <c r="M585" s="11" t="s">
        <v>44</v>
      </c>
      <c r="N585" s="13">
        <v>715</v>
      </c>
      <c r="O585" s="13">
        <f t="shared" si="18"/>
        <v>643.5</v>
      </c>
      <c r="P585" s="14">
        <f t="shared" si="19"/>
        <v>9.9999999999999978E-2</v>
      </c>
    </row>
    <row r="586" spans="2:16" x14ac:dyDescent="0.2">
      <c r="B586" s="11" t="s">
        <v>1106</v>
      </c>
      <c r="C586" s="11" t="s">
        <v>37</v>
      </c>
      <c r="D586" s="11" t="s">
        <v>176</v>
      </c>
      <c r="E586" s="12">
        <v>41277</v>
      </c>
      <c r="F586" s="12">
        <v>2958465</v>
      </c>
      <c r="G586" s="11" t="s">
        <v>39</v>
      </c>
      <c r="H586" s="11" t="s">
        <v>47</v>
      </c>
      <c r="I586" s="11" t="s">
        <v>48</v>
      </c>
      <c r="J586" s="11" t="s">
        <v>1107</v>
      </c>
      <c r="K586" s="11" t="s">
        <v>50</v>
      </c>
      <c r="L586" s="11" t="s">
        <v>50</v>
      </c>
      <c r="M586" s="11" t="s">
        <v>44</v>
      </c>
      <c r="N586" s="13">
        <v>3595</v>
      </c>
      <c r="O586" s="13">
        <f t="shared" si="18"/>
        <v>3235.5</v>
      </c>
      <c r="P586" s="14">
        <f t="shared" si="19"/>
        <v>9.9999999999999978E-2</v>
      </c>
    </row>
    <row r="587" spans="2:16" x14ac:dyDescent="0.2">
      <c r="B587" s="11" t="s">
        <v>1108</v>
      </c>
      <c r="C587" s="11" t="s">
        <v>37</v>
      </c>
      <c r="D587" s="11" t="s">
        <v>46</v>
      </c>
      <c r="E587" s="12">
        <v>41277</v>
      </c>
      <c r="F587" s="12">
        <v>2958465</v>
      </c>
      <c r="G587" s="11" t="s">
        <v>39</v>
      </c>
      <c r="H587" s="11" t="s">
        <v>100</v>
      </c>
      <c r="I587" s="11" t="s">
        <v>101</v>
      </c>
      <c r="J587" s="11" t="s">
        <v>1109</v>
      </c>
      <c r="K587" s="11" t="s">
        <v>50</v>
      </c>
      <c r="L587" s="11" t="s">
        <v>50</v>
      </c>
      <c r="M587" s="11" t="s">
        <v>44</v>
      </c>
      <c r="N587" s="13">
        <v>657</v>
      </c>
      <c r="O587" s="13">
        <f t="shared" si="18"/>
        <v>591.29999999999995</v>
      </c>
      <c r="P587" s="14">
        <f t="shared" si="19"/>
        <v>0.10000000000000009</v>
      </c>
    </row>
    <row r="588" spans="2:16" x14ac:dyDescent="0.2">
      <c r="B588" s="11" t="s">
        <v>1110</v>
      </c>
      <c r="C588" s="11" t="s">
        <v>37</v>
      </c>
      <c r="D588" s="11" t="s">
        <v>46</v>
      </c>
      <c r="E588" s="12">
        <v>41277</v>
      </c>
      <c r="F588" s="12">
        <v>2958465</v>
      </c>
      <c r="G588" s="11" t="s">
        <v>39</v>
      </c>
      <c r="H588" s="11" t="s">
        <v>92</v>
      </c>
      <c r="I588" s="11" t="s">
        <v>93</v>
      </c>
      <c r="J588" s="11" t="s">
        <v>4599</v>
      </c>
      <c r="K588" s="11" t="s">
        <v>50</v>
      </c>
      <c r="L588" s="11" t="s">
        <v>50</v>
      </c>
      <c r="M588" s="11" t="s">
        <v>44</v>
      </c>
      <c r="N588" s="13">
        <v>518</v>
      </c>
      <c r="O588" s="13">
        <f t="shared" si="18"/>
        <v>466.2</v>
      </c>
      <c r="P588" s="14">
        <f t="shared" si="19"/>
        <v>9.9999999999999978E-2</v>
      </c>
    </row>
    <row r="589" spans="2:16" x14ac:dyDescent="0.2">
      <c r="B589" s="11" t="s">
        <v>1111</v>
      </c>
      <c r="C589" s="11" t="s">
        <v>37</v>
      </c>
      <c r="D589" s="11" t="s">
        <v>46</v>
      </c>
      <c r="E589" s="12">
        <v>41277</v>
      </c>
      <c r="F589" s="12">
        <v>2958465</v>
      </c>
      <c r="G589" s="11" t="s">
        <v>39</v>
      </c>
      <c r="H589" s="11" t="s">
        <v>92</v>
      </c>
      <c r="I589" s="11" t="s">
        <v>93</v>
      </c>
      <c r="J589" s="11" t="s">
        <v>4600</v>
      </c>
      <c r="K589" s="11" t="s">
        <v>50</v>
      </c>
      <c r="L589" s="11" t="s">
        <v>50</v>
      </c>
      <c r="M589" s="11" t="s">
        <v>44</v>
      </c>
      <c r="N589" s="13">
        <v>593</v>
      </c>
      <c r="O589" s="13">
        <f t="shared" si="18"/>
        <v>533.70000000000005</v>
      </c>
      <c r="P589" s="14">
        <f t="shared" si="19"/>
        <v>9.9999999999999978E-2</v>
      </c>
    </row>
    <row r="590" spans="2:16" x14ac:dyDescent="0.2">
      <c r="B590" s="11" t="s">
        <v>1112</v>
      </c>
      <c r="C590" s="11" t="s">
        <v>37</v>
      </c>
      <c r="D590" s="11" t="s">
        <v>46</v>
      </c>
      <c r="E590" s="12">
        <v>41277</v>
      </c>
      <c r="F590" s="12">
        <v>2958465</v>
      </c>
      <c r="G590" s="11" t="s">
        <v>39</v>
      </c>
      <c r="H590" s="11" t="s">
        <v>47</v>
      </c>
      <c r="I590" s="11" t="s">
        <v>48</v>
      </c>
      <c r="J590" s="11" t="s">
        <v>4601</v>
      </c>
      <c r="K590" s="11" t="s">
        <v>50</v>
      </c>
      <c r="L590" s="11" t="s">
        <v>50</v>
      </c>
      <c r="M590" s="11" t="s">
        <v>44</v>
      </c>
      <c r="N590" s="13">
        <v>593</v>
      </c>
      <c r="O590" s="13">
        <f t="shared" si="18"/>
        <v>533.70000000000005</v>
      </c>
      <c r="P590" s="14">
        <f t="shared" si="19"/>
        <v>9.9999999999999978E-2</v>
      </c>
    </row>
    <row r="591" spans="2:16" x14ac:dyDescent="0.2">
      <c r="B591" s="11" t="s">
        <v>1113</v>
      </c>
      <c r="C591" s="11" t="s">
        <v>37</v>
      </c>
      <c r="D591" s="11" t="s">
        <v>46</v>
      </c>
      <c r="E591" s="12">
        <v>41277</v>
      </c>
      <c r="F591" s="12">
        <v>2958465</v>
      </c>
      <c r="G591" s="11" t="s">
        <v>39</v>
      </c>
      <c r="H591" s="11" t="s">
        <v>47</v>
      </c>
      <c r="I591" s="11" t="s">
        <v>48</v>
      </c>
      <c r="J591" s="11" t="s">
        <v>4602</v>
      </c>
      <c r="K591" s="11" t="s">
        <v>50</v>
      </c>
      <c r="L591" s="11" t="s">
        <v>50</v>
      </c>
      <c r="M591" s="11" t="s">
        <v>44</v>
      </c>
      <c r="N591" s="13">
        <v>818</v>
      </c>
      <c r="O591" s="13">
        <f t="shared" si="18"/>
        <v>736.2</v>
      </c>
      <c r="P591" s="14">
        <f t="shared" si="19"/>
        <v>9.9999999999999978E-2</v>
      </c>
    </row>
    <row r="592" spans="2:16" x14ac:dyDescent="0.2">
      <c r="B592" s="11" t="s">
        <v>1114</v>
      </c>
      <c r="C592" s="11" t="s">
        <v>37</v>
      </c>
      <c r="D592" s="11" t="s">
        <v>46</v>
      </c>
      <c r="E592" s="12">
        <v>41277</v>
      </c>
      <c r="F592" s="12">
        <v>2958465</v>
      </c>
      <c r="G592" s="11" t="s">
        <v>39</v>
      </c>
      <c r="H592" s="11" t="s">
        <v>47</v>
      </c>
      <c r="I592" s="11" t="s">
        <v>48</v>
      </c>
      <c r="J592" s="11" t="s">
        <v>1115</v>
      </c>
      <c r="K592" s="11" t="s">
        <v>50</v>
      </c>
      <c r="L592" s="11" t="s">
        <v>50</v>
      </c>
      <c r="M592" s="11" t="s">
        <v>44</v>
      </c>
      <c r="N592" s="13">
        <v>818</v>
      </c>
      <c r="O592" s="13">
        <f t="shared" si="18"/>
        <v>736.2</v>
      </c>
      <c r="P592" s="14">
        <f t="shared" si="19"/>
        <v>9.9999999999999978E-2</v>
      </c>
    </row>
    <row r="593" spans="2:16" x14ac:dyDescent="0.2">
      <c r="B593" s="11" t="s">
        <v>1116</v>
      </c>
      <c r="C593" s="11" t="s">
        <v>37</v>
      </c>
      <c r="D593" s="11" t="s">
        <v>46</v>
      </c>
      <c r="E593" s="12">
        <v>41277</v>
      </c>
      <c r="F593" s="12">
        <v>2958465</v>
      </c>
      <c r="G593" s="11" t="s">
        <v>39</v>
      </c>
      <c r="H593" s="11" t="s">
        <v>47</v>
      </c>
      <c r="I593" s="11" t="s">
        <v>48</v>
      </c>
      <c r="J593" s="11" t="s">
        <v>4603</v>
      </c>
      <c r="K593" s="11" t="s">
        <v>50</v>
      </c>
      <c r="L593" s="11" t="s">
        <v>50</v>
      </c>
      <c r="M593" s="11" t="s">
        <v>44</v>
      </c>
      <c r="N593" s="13">
        <v>1073</v>
      </c>
      <c r="O593" s="13">
        <f t="shared" si="18"/>
        <v>965.7</v>
      </c>
      <c r="P593" s="14">
        <f t="shared" si="19"/>
        <v>9.9999999999999978E-2</v>
      </c>
    </row>
    <row r="594" spans="2:16" x14ac:dyDescent="0.2">
      <c r="B594" s="11" t="s">
        <v>1117</v>
      </c>
      <c r="C594" s="11" t="s">
        <v>37</v>
      </c>
      <c r="D594" s="11" t="s">
        <v>46</v>
      </c>
      <c r="E594" s="12">
        <v>41277</v>
      </c>
      <c r="F594" s="12">
        <v>2958465</v>
      </c>
      <c r="G594" s="11" t="s">
        <v>39</v>
      </c>
      <c r="H594" s="11" t="s">
        <v>47</v>
      </c>
      <c r="I594" s="11" t="s">
        <v>48</v>
      </c>
      <c r="J594" s="11" t="s">
        <v>1118</v>
      </c>
      <c r="K594" s="11" t="s">
        <v>50</v>
      </c>
      <c r="L594" s="11" t="s">
        <v>50</v>
      </c>
      <c r="M594" s="11" t="s">
        <v>44</v>
      </c>
      <c r="N594" s="13">
        <v>1073</v>
      </c>
      <c r="O594" s="13">
        <f t="shared" si="18"/>
        <v>965.7</v>
      </c>
      <c r="P594" s="14">
        <f t="shared" si="19"/>
        <v>9.9999999999999978E-2</v>
      </c>
    </row>
    <row r="595" spans="2:16" x14ac:dyDescent="0.2">
      <c r="B595" s="11" t="s">
        <v>1119</v>
      </c>
      <c r="C595" s="11" t="s">
        <v>37</v>
      </c>
      <c r="D595" s="11" t="s">
        <v>46</v>
      </c>
      <c r="E595" s="12">
        <v>41277</v>
      </c>
      <c r="F595" s="12">
        <v>2958465</v>
      </c>
      <c r="G595" s="11" t="s">
        <v>39</v>
      </c>
      <c r="H595" s="11" t="s">
        <v>47</v>
      </c>
      <c r="I595" s="11" t="s">
        <v>48</v>
      </c>
      <c r="J595" s="11" t="s">
        <v>4604</v>
      </c>
      <c r="K595" s="11" t="s">
        <v>50</v>
      </c>
      <c r="L595" s="11" t="s">
        <v>50</v>
      </c>
      <c r="M595" s="11" t="s">
        <v>44</v>
      </c>
      <c r="N595" s="13">
        <v>1343</v>
      </c>
      <c r="O595" s="13">
        <f t="shared" si="18"/>
        <v>1208.7</v>
      </c>
      <c r="P595" s="14">
        <f t="shared" si="19"/>
        <v>9.9999999999999978E-2</v>
      </c>
    </row>
    <row r="596" spans="2:16" x14ac:dyDescent="0.2">
      <c r="B596" s="11" t="s">
        <v>1120</v>
      </c>
      <c r="C596" s="11" t="s">
        <v>37</v>
      </c>
      <c r="D596" s="11" t="s">
        <v>46</v>
      </c>
      <c r="E596" s="12">
        <v>41277</v>
      </c>
      <c r="F596" s="12">
        <v>2958465</v>
      </c>
      <c r="G596" s="11" t="s">
        <v>39</v>
      </c>
      <c r="H596" s="11" t="s">
        <v>47</v>
      </c>
      <c r="I596" s="11" t="s">
        <v>48</v>
      </c>
      <c r="J596" s="11" t="s">
        <v>1121</v>
      </c>
      <c r="K596" s="11" t="s">
        <v>50</v>
      </c>
      <c r="L596" s="11" t="s">
        <v>50</v>
      </c>
      <c r="M596" s="11" t="s">
        <v>44</v>
      </c>
      <c r="N596" s="13">
        <v>563</v>
      </c>
      <c r="O596" s="13">
        <f t="shared" si="18"/>
        <v>506.7</v>
      </c>
      <c r="P596" s="14">
        <f t="shared" si="19"/>
        <v>9.9999999999999978E-2</v>
      </c>
    </row>
    <row r="597" spans="2:16" x14ac:dyDescent="0.2">
      <c r="B597" s="11" t="s">
        <v>1122</v>
      </c>
      <c r="C597" s="11" t="s">
        <v>37</v>
      </c>
      <c r="D597" s="11" t="s">
        <v>57</v>
      </c>
      <c r="E597" s="12">
        <v>41277</v>
      </c>
      <c r="F597" s="12">
        <v>2958465</v>
      </c>
      <c r="G597" s="11" t="s">
        <v>39</v>
      </c>
      <c r="H597" s="11" t="s">
        <v>97</v>
      </c>
      <c r="I597" s="11" t="s">
        <v>98</v>
      </c>
      <c r="J597" s="11" t="s">
        <v>4605</v>
      </c>
      <c r="K597" s="11" t="s">
        <v>50</v>
      </c>
      <c r="L597" s="11" t="s">
        <v>50</v>
      </c>
      <c r="M597" s="11" t="s">
        <v>44</v>
      </c>
      <c r="N597" s="13">
        <v>250</v>
      </c>
      <c r="O597" s="13">
        <f t="shared" si="18"/>
        <v>225</v>
      </c>
      <c r="P597" s="14">
        <f t="shared" si="19"/>
        <v>9.9999999999999978E-2</v>
      </c>
    </row>
    <row r="598" spans="2:16" x14ac:dyDescent="0.2">
      <c r="B598" s="11" t="s">
        <v>1123</v>
      </c>
      <c r="C598" s="11" t="s">
        <v>37</v>
      </c>
      <c r="D598" s="11" t="s">
        <v>57</v>
      </c>
      <c r="E598" s="12">
        <v>41277</v>
      </c>
      <c r="F598" s="12">
        <v>2958465</v>
      </c>
      <c r="G598" s="11" t="s">
        <v>39</v>
      </c>
      <c r="H598" s="11" t="s">
        <v>87</v>
      </c>
      <c r="I598" s="11" t="s">
        <v>88</v>
      </c>
      <c r="J598" s="11" t="s">
        <v>1124</v>
      </c>
      <c r="K598" s="11" t="s">
        <v>50</v>
      </c>
      <c r="L598" s="11" t="s">
        <v>50</v>
      </c>
      <c r="M598" s="11" t="s">
        <v>44</v>
      </c>
      <c r="N598" s="13">
        <v>750</v>
      </c>
      <c r="O598" s="13">
        <f t="shared" si="18"/>
        <v>675</v>
      </c>
      <c r="P598" s="14">
        <f t="shared" si="19"/>
        <v>9.9999999999999978E-2</v>
      </c>
    </row>
    <row r="599" spans="2:16" x14ac:dyDescent="0.2">
      <c r="B599" s="11" t="s">
        <v>1125</v>
      </c>
      <c r="C599" s="11" t="s">
        <v>37</v>
      </c>
      <c r="D599" s="11" t="s">
        <v>57</v>
      </c>
      <c r="E599" s="12">
        <v>41277</v>
      </c>
      <c r="F599" s="12">
        <v>2958465</v>
      </c>
      <c r="G599" s="11" t="s">
        <v>39</v>
      </c>
      <c r="H599" s="11" t="s">
        <v>87</v>
      </c>
      <c r="I599" s="11" t="s">
        <v>88</v>
      </c>
      <c r="J599" s="11" t="s">
        <v>1126</v>
      </c>
      <c r="K599" s="11" t="s">
        <v>50</v>
      </c>
      <c r="L599" s="11" t="s">
        <v>50</v>
      </c>
      <c r="M599" s="11" t="s">
        <v>44</v>
      </c>
      <c r="N599" s="13">
        <v>1000</v>
      </c>
      <c r="O599" s="13">
        <f t="shared" si="18"/>
        <v>900</v>
      </c>
      <c r="P599" s="14">
        <f t="shared" si="19"/>
        <v>9.9999999999999978E-2</v>
      </c>
    </row>
    <row r="600" spans="2:16" x14ac:dyDescent="0.2">
      <c r="B600" s="11" t="s">
        <v>1127</v>
      </c>
      <c r="C600" s="11" t="s">
        <v>37</v>
      </c>
      <c r="D600" s="11" t="s">
        <v>57</v>
      </c>
      <c r="E600" s="12">
        <v>41277</v>
      </c>
      <c r="F600" s="12">
        <v>2958465</v>
      </c>
      <c r="G600" s="11" t="s">
        <v>39</v>
      </c>
      <c r="H600" s="11" t="s">
        <v>1082</v>
      </c>
      <c r="I600" s="11" t="s">
        <v>334</v>
      </c>
      <c r="J600" s="11" t="s">
        <v>1128</v>
      </c>
      <c r="K600" s="11" t="s">
        <v>50</v>
      </c>
      <c r="L600" s="11" t="s">
        <v>50</v>
      </c>
      <c r="M600" s="11" t="s">
        <v>44</v>
      </c>
      <c r="N600" s="13">
        <v>1500</v>
      </c>
      <c r="O600" s="13">
        <f t="shared" si="18"/>
        <v>1350</v>
      </c>
      <c r="P600" s="14">
        <f t="shared" si="19"/>
        <v>9.9999999999999978E-2</v>
      </c>
    </row>
    <row r="601" spans="2:16" x14ac:dyDescent="0.2">
      <c r="B601" s="11" t="s">
        <v>1129</v>
      </c>
      <c r="C601" s="11" t="s">
        <v>37</v>
      </c>
      <c r="D601" s="11" t="s">
        <v>57</v>
      </c>
      <c r="E601" s="12">
        <v>41277</v>
      </c>
      <c r="F601" s="12">
        <v>2958465</v>
      </c>
      <c r="G601" s="11" t="s">
        <v>39</v>
      </c>
      <c r="H601" s="11" t="s">
        <v>1082</v>
      </c>
      <c r="I601" s="11" t="s">
        <v>334</v>
      </c>
      <c r="J601" s="11" t="s">
        <v>1130</v>
      </c>
      <c r="K601" s="11" t="s">
        <v>50</v>
      </c>
      <c r="L601" s="11" t="s">
        <v>50</v>
      </c>
      <c r="M601" s="11" t="s">
        <v>44</v>
      </c>
      <c r="N601" s="13">
        <v>3370</v>
      </c>
      <c r="O601" s="13">
        <f t="shared" si="18"/>
        <v>3033</v>
      </c>
      <c r="P601" s="14">
        <f t="shared" si="19"/>
        <v>9.9999999999999978E-2</v>
      </c>
    </row>
    <row r="602" spans="2:16" x14ac:dyDescent="0.2">
      <c r="B602" s="11" t="s">
        <v>1131</v>
      </c>
      <c r="C602" s="11" t="s">
        <v>37</v>
      </c>
      <c r="D602" s="11" t="s">
        <v>57</v>
      </c>
      <c r="E602" s="12">
        <v>41277</v>
      </c>
      <c r="F602" s="12">
        <v>2958465</v>
      </c>
      <c r="G602" s="11" t="s">
        <v>39</v>
      </c>
      <c r="H602" s="11" t="s">
        <v>1082</v>
      </c>
      <c r="I602" s="11" t="s">
        <v>334</v>
      </c>
      <c r="J602" s="11" t="s">
        <v>1132</v>
      </c>
      <c r="K602" s="11" t="s">
        <v>50</v>
      </c>
      <c r="L602" s="11" t="s">
        <v>50</v>
      </c>
      <c r="M602" s="11" t="s">
        <v>44</v>
      </c>
      <c r="N602" s="13">
        <v>4500</v>
      </c>
      <c r="O602" s="13">
        <f t="shared" si="18"/>
        <v>4050</v>
      </c>
      <c r="P602" s="14">
        <f t="shared" si="19"/>
        <v>9.9999999999999978E-2</v>
      </c>
    </row>
    <row r="603" spans="2:16" x14ac:dyDescent="0.2">
      <c r="B603" s="11" t="s">
        <v>1133</v>
      </c>
      <c r="C603" s="11" t="s">
        <v>37</v>
      </c>
      <c r="D603" s="11" t="s">
        <v>57</v>
      </c>
      <c r="E603" s="12">
        <v>41277</v>
      </c>
      <c r="F603" s="12">
        <v>2958465</v>
      </c>
      <c r="G603" s="11" t="s">
        <v>39</v>
      </c>
      <c r="H603" s="11" t="s">
        <v>100</v>
      </c>
      <c r="I603" s="11" t="s">
        <v>101</v>
      </c>
      <c r="J603" s="11" t="s">
        <v>1134</v>
      </c>
      <c r="K603" s="11" t="s">
        <v>50</v>
      </c>
      <c r="L603" s="11" t="s">
        <v>50</v>
      </c>
      <c r="M603" s="11" t="s">
        <v>44</v>
      </c>
      <c r="N603" s="13">
        <v>1500</v>
      </c>
      <c r="O603" s="13">
        <f t="shared" si="18"/>
        <v>1350</v>
      </c>
      <c r="P603" s="14">
        <f t="shared" si="19"/>
        <v>9.9999999999999978E-2</v>
      </c>
    </row>
    <row r="604" spans="2:16" x14ac:dyDescent="0.2">
      <c r="B604" s="11" t="s">
        <v>1135</v>
      </c>
      <c r="C604" s="11" t="s">
        <v>37</v>
      </c>
      <c r="D604" s="11" t="s">
        <v>57</v>
      </c>
      <c r="E604" s="12">
        <v>41277</v>
      </c>
      <c r="F604" s="12">
        <v>2958465</v>
      </c>
      <c r="G604" s="11" t="s">
        <v>39</v>
      </c>
      <c r="H604" s="11" t="s">
        <v>100</v>
      </c>
      <c r="I604" s="11" t="s">
        <v>101</v>
      </c>
      <c r="J604" s="11" t="s">
        <v>1136</v>
      </c>
      <c r="K604" s="11" t="s">
        <v>50</v>
      </c>
      <c r="L604" s="11" t="s">
        <v>50</v>
      </c>
      <c r="M604" s="11" t="s">
        <v>44</v>
      </c>
      <c r="N604" s="13">
        <v>876</v>
      </c>
      <c r="O604" s="13">
        <f t="shared" si="18"/>
        <v>788.4</v>
      </c>
      <c r="P604" s="14">
        <f t="shared" si="19"/>
        <v>9.9999999999999978E-2</v>
      </c>
    </row>
    <row r="605" spans="2:16" x14ac:dyDescent="0.2">
      <c r="B605" s="11" t="s">
        <v>1137</v>
      </c>
      <c r="C605" s="11" t="s">
        <v>37</v>
      </c>
      <c r="D605" s="11" t="s">
        <v>57</v>
      </c>
      <c r="E605" s="12">
        <v>41277</v>
      </c>
      <c r="F605" s="12">
        <v>2958465</v>
      </c>
      <c r="G605" s="11" t="s">
        <v>39</v>
      </c>
      <c r="H605" s="11" t="s">
        <v>92</v>
      </c>
      <c r="I605" s="11" t="s">
        <v>93</v>
      </c>
      <c r="J605" s="11" t="s">
        <v>4606</v>
      </c>
      <c r="K605" s="11" t="s">
        <v>50</v>
      </c>
      <c r="L605" s="11" t="s">
        <v>50</v>
      </c>
      <c r="M605" s="11" t="s">
        <v>44</v>
      </c>
      <c r="N605" s="13">
        <v>690</v>
      </c>
      <c r="O605" s="13">
        <f t="shared" si="18"/>
        <v>621</v>
      </c>
      <c r="P605" s="14">
        <f t="shared" si="19"/>
        <v>9.9999999999999978E-2</v>
      </c>
    </row>
    <row r="606" spans="2:16" x14ac:dyDescent="0.2">
      <c r="B606" s="11" t="s">
        <v>1138</v>
      </c>
      <c r="C606" s="11" t="s">
        <v>37</v>
      </c>
      <c r="D606" s="11" t="s">
        <v>57</v>
      </c>
      <c r="E606" s="12">
        <v>41277</v>
      </c>
      <c r="F606" s="12">
        <v>2958465</v>
      </c>
      <c r="G606" s="11" t="s">
        <v>39</v>
      </c>
      <c r="H606" s="11" t="s">
        <v>92</v>
      </c>
      <c r="I606" s="11" t="s">
        <v>93</v>
      </c>
      <c r="J606" s="11" t="s">
        <v>4607</v>
      </c>
      <c r="K606" s="11" t="s">
        <v>50</v>
      </c>
      <c r="L606" s="11" t="s">
        <v>50</v>
      </c>
      <c r="M606" s="11" t="s">
        <v>44</v>
      </c>
      <c r="N606" s="13">
        <v>790</v>
      </c>
      <c r="O606" s="13">
        <f t="shared" si="18"/>
        <v>711</v>
      </c>
      <c r="P606" s="14">
        <f t="shared" si="19"/>
        <v>9.9999999999999978E-2</v>
      </c>
    </row>
    <row r="607" spans="2:16" x14ac:dyDescent="0.2">
      <c r="B607" s="11" t="s">
        <v>1139</v>
      </c>
      <c r="C607" s="11" t="s">
        <v>37</v>
      </c>
      <c r="D607" s="11" t="s">
        <v>57</v>
      </c>
      <c r="E607" s="12">
        <v>41277</v>
      </c>
      <c r="F607" s="12">
        <v>2958465</v>
      </c>
      <c r="G607" s="11" t="s">
        <v>39</v>
      </c>
      <c r="H607" s="11" t="s">
        <v>47</v>
      </c>
      <c r="I607" s="11" t="s">
        <v>48</v>
      </c>
      <c r="J607" s="11" t="s">
        <v>4608</v>
      </c>
      <c r="K607" s="11" t="s">
        <v>50</v>
      </c>
      <c r="L607" s="11" t="s">
        <v>50</v>
      </c>
      <c r="M607" s="11" t="s">
        <v>44</v>
      </c>
      <c r="N607" s="13">
        <v>790</v>
      </c>
      <c r="O607" s="13">
        <f t="shared" si="18"/>
        <v>711</v>
      </c>
      <c r="P607" s="14">
        <f t="shared" si="19"/>
        <v>9.9999999999999978E-2</v>
      </c>
    </row>
    <row r="608" spans="2:16" x14ac:dyDescent="0.2">
      <c r="B608" s="11" t="s">
        <v>1140</v>
      </c>
      <c r="C608" s="11" t="s">
        <v>37</v>
      </c>
      <c r="D608" s="11" t="s">
        <v>57</v>
      </c>
      <c r="E608" s="12">
        <v>41277</v>
      </c>
      <c r="F608" s="12">
        <v>2958465</v>
      </c>
      <c r="G608" s="11" t="s">
        <v>39</v>
      </c>
      <c r="H608" s="11" t="s">
        <v>47</v>
      </c>
      <c r="I608" s="11" t="s">
        <v>48</v>
      </c>
      <c r="J608" s="11" t="s">
        <v>4609</v>
      </c>
      <c r="K608" s="11" t="s">
        <v>50</v>
      </c>
      <c r="L608" s="11" t="s">
        <v>50</v>
      </c>
      <c r="M608" s="11" t="s">
        <v>44</v>
      </c>
      <c r="N608" s="13">
        <v>1090</v>
      </c>
      <c r="O608" s="13">
        <f t="shared" si="18"/>
        <v>981</v>
      </c>
      <c r="P608" s="14">
        <f t="shared" si="19"/>
        <v>9.9999999999999978E-2</v>
      </c>
    </row>
    <row r="609" spans="2:16" x14ac:dyDescent="0.2">
      <c r="B609" s="11" t="s">
        <v>1141</v>
      </c>
      <c r="C609" s="11" t="s">
        <v>37</v>
      </c>
      <c r="D609" s="11" t="s">
        <v>57</v>
      </c>
      <c r="E609" s="12">
        <v>41277</v>
      </c>
      <c r="F609" s="12">
        <v>2958465</v>
      </c>
      <c r="G609" s="11" t="s">
        <v>39</v>
      </c>
      <c r="H609" s="11" t="s">
        <v>47</v>
      </c>
      <c r="I609" s="11" t="s">
        <v>48</v>
      </c>
      <c r="J609" s="11" t="s">
        <v>1142</v>
      </c>
      <c r="K609" s="11" t="s">
        <v>50</v>
      </c>
      <c r="L609" s="11" t="s">
        <v>50</v>
      </c>
      <c r="M609" s="11" t="s">
        <v>44</v>
      </c>
      <c r="N609" s="13">
        <v>1090</v>
      </c>
      <c r="O609" s="13">
        <f t="shared" si="18"/>
        <v>981</v>
      </c>
      <c r="P609" s="14">
        <f t="shared" si="19"/>
        <v>9.9999999999999978E-2</v>
      </c>
    </row>
    <row r="610" spans="2:16" x14ac:dyDescent="0.2">
      <c r="B610" s="11" t="s">
        <v>1143</v>
      </c>
      <c r="C610" s="11" t="s">
        <v>37</v>
      </c>
      <c r="D610" s="11" t="s">
        <v>57</v>
      </c>
      <c r="E610" s="12">
        <v>41277</v>
      </c>
      <c r="F610" s="12">
        <v>2958465</v>
      </c>
      <c r="G610" s="11" t="s">
        <v>39</v>
      </c>
      <c r="H610" s="11" t="s">
        <v>47</v>
      </c>
      <c r="I610" s="11" t="s">
        <v>48</v>
      </c>
      <c r="J610" s="11" t="s">
        <v>4610</v>
      </c>
      <c r="K610" s="11" t="s">
        <v>50</v>
      </c>
      <c r="L610" s="11" t="s">
        <v>50</v>
      </c>
      <c r="M610" s="11" t="s">
        <v>44</v>
      </c>
      <c r="N610" s="13">
        <v>1430</v>
      </c>
      <c r="O610" s="13">
        <f t="shared" si="18"/>
        <v>1287</v>
      </c>
      <c r="P610" s="14">
        <f t="shared" si="19"/>
        <v>9.9999999999999978E-2</v>
      </c>
    </row>
    <row r="611" spans="2:16" x14ac:dyDescent="0.2">
      <c r="B611" s="11" t="s">
        <v>1144</v>
      </c>
      <c r="C611" s="11" t="s">
        <v>37</v>
      </c>
      <c r="D611" s="11" t="s">
        <v>57</v>
      </c>
      <c r="E611" s="12">
        <v>41277</v>
      </c>
      <c r="F611" s="12">
        <v>2958465</v>
      </c>
      <c r="G611" s="11" t="s">
        <v>39</v>
      </c>
      <c r="H611" s="11" t="s">
        <v>47</v>
      </c>
      <c r="I611" s="11" t="s">
        <v>48</v>
      </c>
      <c r="J611" s="11" t="s">
        <v>1145</v>
      </c>
      <c r="K611" s="11" t="s">
        <v>50</v>
      </c>
      <c r="L611" s="11" t="s">
        <v>50</v>
      </c>
      <c r="M611" s="11" t="s">
        <v>44</v>
      </c>
      <c r="N611" s="13">
        <v>1430</v>
      </c>
      <c r="O611" s="13">
        <f t="shared" si="18"/>
        <v>1287</v>
      </c>
      <c r="P611" s="14">
        <f t="shared" si="19"/>
        <v>9.9999999999999978E-2</v>
      </c>
    </row>
    <row r="612" spans="2:16" x14ac:dyDescent="0.2">
      <c r="B612" s="11" t="s">
        <v>1146</v>
      </c>
      <c r="C612" s="11" t="s">
        <v>37</v>
      </c>
      <c r="D612" s="11" t="s">
        <v>57</v>
      </c>
      <c r="E612" s="12">
        <v>41277</v>
      </c>
      <c r="F612" s="12">
        <v>2958465</v>
      </c>
      <c r="G612" s="11" t="s">
        <v>39</v>
      </c>
      <c r="H612" s="11" t="s">
        <v>47</v>
      </c>
      <c r="I612" s="11" t="s">
        <v>48</v>
      </c>
      <c r="J612" s="11" t="s">
        <v>4611</v>
      </c>
      <c r="K612" s="11" t="s">
        <v>50</v>
      </c>
      <c r="L612" s="11" t="s">
        <v>50</v>
      </c>
      <c r="M612" s="11" t="s">
        <v>44</v>
      </c>
      <c r="N612" s="13">
        <v>1790</v>
      </c>
      <c r="O612" s="13">
        <f t="shared" si="18"/>
        <v>1611</v>
      </c>
      <c r="P612" s="14">
        <f t="shared" si="19"/>
        <v>9.9999999999999978E-2</v>
      </c>
    </row>
    <row r="613" spans="2:16" x14ac:dyDescent="0.2">
      <c r="B613" s="11" t="s">
        <v>1147</v>
      </c>
      <c r="C613" s="11" t="s">
        <v>37</v>
      </c>
      <c r="D613" s="11" t="s">
        <v>160</v>
      </c>
      <c r="E613" s="12">
        <v>41277</v>
      </c>
      <c r="F613" s="12">
        <v>2958465</v>
      </c>
      <c r="G613" s="11" t="s">
        <v>39</v>
      </c>
      <c r="H613" s="11" t="s">
        <v>97</v>
      </c>
      <c r="I613" s="11" t="s">
        <v>98</v>
      </c>
      <c r="J613" s="11" t="s">
        <v>4612</v>
      </c>
      <c r="K613" s="11" t="s">
        <v>50</v>
      </c>
      <c r="L613" s="11" t="s">
        <v>50</v>
      </c>
      <c r="M613" s="11" t="s">
        <v>44</v>
      </c>
      <c r="N613" s="13">
        <v>660</v>
      </c>
      <c r="O613" s="13">
        <f t="shared" si="18"/>
        <v>594</v>
      </c>
      <c r="P613" s="14">
        <f t="shared" si="19"/>
        <v>9.9999999999999978E-2</v>
      </c>
    </row>
    <row r="614" spans="2:16" x14ac:dyDescent="0.2">
      <c r="B614" s="11" t="s">
        <v>1148</v>
      </c>
      <c r="C614" s="11" t="s">
        <v>37</v>
      </c>
      <c r="D614" s="11" t="s">
        <v>160</v>
      </c>
      <c r="E614" s="12">
        <v>41277</v>
      </c>
      <c r="F614" s="12">
        <v>2958465</v>
      </c>
      <c r="G614" s="11" t="s">
        <v>39</v>
      </c>
      <c r="H614" s="11" t="s">
        <v>87</v>
      </c>
      <c r="I614" s="11" t="s">
        <v>88</v>
      </c>
      <c r="J614" s="11" t="s">
        <v>1149</v>
      </c>
      <c r="K614" s="11" t="s">
        <v>50</v>
      </c>
      <c r="L614" s="11" t="s">
        <v>50</v>
      </c>
      <c r="M614" s="11" t="s">
        <v>44</v>
      </c>
      <c r="N614" s="13">
        <v>1485</v>
      </c>
      <c r="O614" s="13">
        <f t="shared" si="18"/>
        <v>1336.5</v>
      </c>
      <c r="P614" s="14">
        <f t="shared" si="19"/>
        <v>9.9999999999999978E-2</v>
      </c>
    </row>
    <row r="615" spans="2:16" x14ac:dyDescent="0.2">
      <c r="B615" s="11" t="s">
        <v>1150</v>
      </c>
      <c r="C615" s="11" t="s">
        <v>37</v>
      </c>
      <c r="D615" s="11" t="s">
        <v>160</v>
      </c>
      <c r="E615" s="12">
        <v>41277</v>
      </c>
      <c r="F615" s="12">
        <v>2958465</v>
      </c>
      <c r="G615" s="11" t="s">
        <v>39</v>
      </c>
      <c r="H615" s="11" t="s">
        <v>87</v>
      </c>
      <c r="I615" s="11" t="s">
        <v>88</v>
      </c>
      <c r="J615" s="11" t="s">
        <v>1151</v>
      </c>
      <c r="K615" s="11" t="s">
        <v>50</v>
      </c>
      <c r="L615" s="11" t="s">
        <v>50</v>
      </c>
      <c r="M615" s="11" t="s">
        <v>44</v>
      </c>
      <c r="N615" s="13">
        <v>1898</v>
      </c>
      <c r="O615" s="13">
        <f t="shared" si="18"/>
        <v>1708.2</v>
      </c>
      <c r="P615" s="14">
        <f t="shared" si="19"/>
        <v>9.9999999999999978E-2</v>
      </c>
    </row>
    <row r="616" spans="2:16" x14ac:dyDescent="0.2">
      <c r="B616" s="11" t="s">
        <v>1152</v>
      </c>
      <c r="C616" s="11" t="s">
        <v>37</v>
      </c>
      <c r="D616" s="11" t="s">
        <v>160</v>
      </c>
      <c r="E616" s="12">
        <v>41277</v>
      </c>
      <c r="F616" s="12">
        <v>2958465</v>
      </c>
      <c r="G616" s="11" t="s">
        <v>39</v>
      </c>
      <c r="H616" s="11" t="s">
        <v>1082</v>
      </c>
      <c r="I616" s="11" t="s">
        <v>334</v>
      </c>
      <c r="J616" s="11" t="s">
        <v>1153</v>
      </c>
      <c r="K616" s="11" t="s">
        <v>50</v>
      </c>
      <c r="L616" s="11" t="s">
        <v>50</v>
      </c>
      <c r="M616" s="11" t="s">
        <v>44</v>
      </c>
      <c r="N616" s="13">
        <v>2723</v>
      </c>
      <c r="O616" s="13">
        <f t="shared" si="18"/>
        <v>2450.6999999999998</v>
      </c>
      <c r="P616" s="14">
        <f t="shared" si="19"/>
        <v>0.10000000000000009</v>
      </c>
    </row>
    <row r="617" spans="2:16" x14ac:dyDescent="0.2">
      <c r="B617" s="11" t="s">
        <v>1154</v>
      </c>
      <c r="C617" s="11" t="s">
        <v>37</v>
      </c>
      <c r="D617" s="11" t="s">
        <v>160</v>
      </c>
      <c r="E617" s="12">
        <v>41277</v>
      </c>
      <c r="F617" s="12">
        <v>2958465</v>
      </c>
      <c r="G617" s="11" t="s">
        <v>39</v>
      </c>
      <c r="H617" s="11" t="s">
        <v>1082</v>
      </c>
      <c r="I617" s="11" t="s">
        <v>334</v>
      </c>
      <c r="J617" s="11" t="s">
        <v>1155</v>
      </c>
      <c r="K617" s="11" t="s">
        <v>50</v>
      </c>
      <c r="L617" s="11" t="s">
        <v>50</v>
      </c>
      <c r="M617" s="11" t="s">
        <v>44</v>
      </c>
      <c r="N617" s="13">
        <v>5243</v>
      </c>
      <c r="O617" s="13">
        <f t="shared" si="18"/>
        <v>4718.7</v>
      </c>
      <c r="P617" s="14">
        <f t="shared" si="19"/>
        <v>0.10000000000000009</v>
      </c>
    </row>
    <row r="618" spans="2:16" x14ac:dyDescent="0.2">
      <c r="B618" s="11" t="s">
        <v>1156</v>
      </c>
      <c r="C618" s="11" t="s">
        <v>37</v>
      </c>
      <c r="D618" s="11" t="s">
        <v>160</v>
      </c>
      <c r="E618" s="12">
        <v>41277</v>
      </c>
      <c r="F618" s="12">
        <v>2958465</v>
      </c>
      <c r="G618" s="11" t="s">
        <v>39</v>
      </c>
      <c r="H618" s="11" t="s">
        <v>1082</v>
      </c>
      <c r="I618" s="11" t="s">
        <v>334</v>
      </c>
      <c r="J618" s="11" t="s">
        <v>1157</v>
      </c>
      <c r="K618" s="11" t="s">
        <v>50</v>
      </c>
      <c r="L618" s="11" t="s">
        <v>50</v>
      </c>
      <c r="M618" s="11" t="s">
        <v>44</v>
      </c>
      <c r="N618" s="13">
        <v>6893</v>
      </c>
      <c r="O618" s="13">
        <f t="shared" si="18"/>
        <v>6203.7</v>
      </c>
      <c r="P618" s="14">
        <f t="shared" si="19"/>
        <v>9.9999999999999978E-2</v>
      </c>
    </row>
    <row r="619" spans="2:16" x14ac:dyDescent="0.2">
      <c r="B619" s="11" t="s">
        <v>1158</v>
      </c>
      <c r="C619" s="11" t="s">
        <v>37</v>
      </c>
      <c r="D619" s="11" t="s">
        <v>160</v>
      </c>
      <c r="E619" s="12">
        <v>41277</v>
      </c>
      <c r="F619" s="12">
        <v>2958465</v>
      </c>
      <c r="G619" s="11" t="s">
        <v>39</v>
      </c>
      <c r="H619" s="11" t="s">
        <v>100</v>
      </c>
      <c r="I619" s="11" t="s">
        <v>101</v>
      </c>
      <c r="J619" s="11" t="s">
        <v>1159</v>
      </c>
      <c r="K619" s="11" t="s">
        <v>50</v>
      </c>
      <c r="L619" s="11" t="s">
        <v>50</v>
      </c>
      <c r="M619" s="11" t="s">
        <v>44</v>
      </c>
      <c r="N619" s="13">
        <v>2723</v>
      </c>
      <c r="O619" s="13">
        <f t="shared" si="18"/>
        <v>2450.6999999999998</v>
      </c>
      <c r="P619" s="14">
        <f t="shared" si="19"/>
        <v>0.10000000000000009</v>
      </c>
    </row>
    <row r="620" spans="2:16" x14ac:dyDescent="0.2">
      <c r="B620" s="11" t="s">
        <v>1160</v>
      </c>
      <c r="C620" s="11" t="s">
        <v>37</v>
      </c>
      <c r="D620" s="11" t="s">
        <v>160</v>
      </c>
      <c r="E620" s="12">
        <v>41277</v>
      </c>
      <c r="F620" s="12">
        <v>2958465</v>
      </c>
      <c r="G620" s="11" t="s">
        <v>39</v>
      </c>
      <c r="H620" s="11" t="s">
        <v>100</v>
      </c>
      <c r="I620" s="11" t="s">
        <v>101</v>
      </c>
      <c r="J620" s="11" t="s">
        <v>1161</v>
      </c>
      <c r="K620" s="11" t="s">
        <v>50</v>
      </c>
      <c r="L620" s="11" t="s">
        <v>50</v>
      </c>
      <c r="M620" s="11" t="s">
        <v>44</v>
      </c>
      <c r="N620" s="13">
        <v>1688</v>
      </c>
      <c r="O620" s="13">
        <f t="shared" si="18"/>
        <v>1519.2</v>
      </c>
      <c r="P620" s="14">
        <f t="shared" si="19"/>
        <v>9.9999999999999978E-2</v>
      </c>
    </row>
    <row r="621" spans="2:16" x14ac:dyDescent="0.2">
      <c r="B621" s="11" t="s">
        <v>1162</v>
      </c>
      <c r="C621" s="11" t="s">
        <v>37</v>
      </c>
      <c r="D621" s="11" t="s">
        <v>160</v>
      </c>
      <c r="E621" s="12">
        <v>41277</v>
      </c>
      <c r="F621" s="12">
        <v>2958465</v>
      </c>
      <c r="G621" s="11" t="s">
        <v>39</v>
      </c>
      <c r="H621" s="11" t="s">
        <v>92</v>
      </c>
      <c r="I621" s="11" t="s">
        <v>93</v>
      </c>
      <c r="J621" s="11" t="s">
        <v>4613</v>
      </c>
      <c r="K621" s="11" t="s">
        <v>50</v>
      </c>
      <c r="L621" s="11" t="s">
        <v>50</v>
      </c>
      <c r="M621" s="11" t="s">
        <v>44</v>
      </c>
      <c r="N621" s="13">
        <v>938</v>
      </c>
      <c r="O621" s="13">
        <f t="shared" si="18"/>
        <v>844.2</v>
      </c>
      <c r="P621" s="14">
        <f t="shared" si="19"/>
        <v>9.9999999999999978E-2</v>
      </c>
    </row>
    <row r="622" spans="2:16" x14ac:dyDescent="0.2">
      <c r="B622" s="11" t="s">
        <v>1163</v>
      </c>
      <c r="C622" s="11" t="s">
        <v>37</v>
      </c>
      <c r="D622" s="11" t="s">
        <v>160</v>
      </c>
      <c r="E622" s="12">
        <v>41277</v>
      </c>
      <c r="F622" s="12">
        <v>2958465</v>
      </c>
      <c r="G622" s="11" t="s">
        <v>39</v>
      </c>
      <c r="H622" s="11" t="s">
        <v>92</v>
      </c>
      <c r="I622" s="11" t="s">
        <v>93</v>
      </c>
      <c r="J622" s="11" t="s">
        <v>4614</v>
      </c>
      <c r="K622" s="11" t="s">
        <v>50</v>
      </c>
      <c r="L622" s="11" t="s">
        <v>50</v>
      </c>
      <c r="M622" s="11" t="s">
        <v>44</v>
      </c>
      <c r="N622" s="13">
        <v>1073</v>
      </c>
      <c r="O622" s="13">
        <f t="shared" si="18"/>
        <v>965.7</v>
      </c>
      <c r="P622" s="14">
        <f t="shared" si="19"/>
        <v>9.9999999999999978E-2</v>
      </c>
    </row>
    <row r="623" spans="2:16" x14ac:dyDescent="0.2">
      <c r="B623" s="11" t="s">
        <v>1164</v>
      </c>
      <c r="C623" s="11" t="s">
        <v>37</v>
      </c>
      <c r="D623" s="11" t="s">
        <v>160</v>
      </c>
      <c r="E623" s="12">
        <v>41277</v>
      </c>
      <c r="F623" s="12">
        <v>2958465</v>
      </c>
      <c r="G623" s="11" t="s">
        <v>39</v>
      </c>
      <c r="H623" s="11" t="s">
        <v>47</v>
      </c>
      <c r="I623" s="11" t="s">
        <v>48</v>
      </c>
      <c r="J623" s="11" t="s">
        <v>4615</v>
      </c>
      <c r="K623" s="11" t="s">
        <v>50</v>
      </c>
      <c r="L623" s="11" t="s">
        <v>50</v>
      </c>
      <c r="M623" s="11" t="s">
        <v>44</v>
      </c>
      <c r="N623" s="13">
        <v>1073</v>
      </c>
      <c r="O623" s="13">
        <f t="shared" si="18"/>
        <v>965.7</v>
      </c>
      <c r="P623" s="14">
        <f t="shared" si="19"/>
        <v>9.9999999999999978E-2</v>
      </c>
    </row>
    <row r="624" spans="2:16" x14ac:dyDescent="0.2">
      <c r="B624" s="11" t="s">
        <v>1165</v>
      </c>
      <c r="C624" s="11" t="s">
        <v>37</v>
      </c>
      <c r="D624" s="11" t="s">
        <v>160</v>
      </c>
      <c r="E624" s="12">
        <v>41277</v>
      </c>
      <c r="F624" s="12">
        <v>2958465</v>
      </c>
      <c r="G624" s="11" t="s">
        <v>39</v>
      </c>
      <c r="H624" s="11" t="s">
        <v>47</v>
      </c>
      <c r="I624" s="11" t="s">
        <v>48</v>
      </c>
      <c r="J624" s="11" t="s">
        <v>4616</v>
      </c>
      <c r="K624" s="11" t="s">
        <v>50</v>
      </c>
      <c r="L624" s="11" t="s">
        <v>50</v>
      </c>
      <c r="M624" s="11" t="s">
        <v>44</v>
      </c>
      <c r="N624" s="13">
        <v>1485</v>
      </c>
      <c r="O624" s="13">
        <f t="shared" si="18"/>
        <v>1336.5</v>
      </c>
      <c r="P624" s="14">
        <f t="shared" si="19"/>
        <v>9.9999999999999978E-2</v>
      </c>
    </row>
    <row r="625" spans="2:16" x14ac:dyDescent="0.2">
      <c r="B625" s="11" t="s">
        <v>1166</v>
      </c>
      <c r="C625" s="11" t="s">
        <v>37</v>
      </c>
      <c r="D625" s="11" t="s">
        <v>160</v>
      </c>
      <c r="E625" s="12">
        <v>41277</v>
      </c>
      <c r="F625" s="12">
        <v>2958465</v>
      </c>
      <c r="G625" s="11" t="s">
        <v>39</v>
      </c>
      <c r="H625" s="11" t="s">
        <v>47</v>
      </c>
      <c r="I625" s="11" t="s">
        <v>48</v>
      </c>
      <c r="J625" s="11" t="s">
        <v>1167</v>
      </c>
      <c r="K625" s="11" t="s">
        <v>50</v>
      </c>
      <c r="L625" s="11" t="s">
        <v>50</v>
      </c>
      <c r="M625" s="11" t="s">
        <v>44</v>
      </c>
      <c r="N625" s="13">
        <v>1485</v>
      </c>
      <c r="O625" s="13">
        <f t="shared" si="18"/>
        <v>1336.5</v>
      </c>
      <c r="P625" s="14">
        <f t="shared" si="19"/>
        <v>9.9999999999999978E-2</v>
      </c>
    </row>
    <row r="626" spans="2:16" x14ac:dyDescent="0.2">
      <c r="B626" s="11" t="s">
        <v>1168</v>
      </c>
      <c r="C626" s="11" t="s">
        <v>37</v>
      </c>
      <c r="D626" s="11" t="s">
        <v>160</v>
      </c>
      <c r="E626" s="12">
        <v>41277</v>
      </c>
      <c r="F626" s="12">
        <v>2958465</v>
      </c>
      <c r="G626" s="11" t="s">
        <v>39</v>
      </c>
      <c r="H626" s="11" t="s">
        <v>47</v>
      </c>
      <c r="I626" s="11" t="s">
        <v>48</v>
      </c>
      <c r="J626" s="11" t="s">
        <v>1169</v>
      </c>
      <c r="K626" s="11" t="s">
        <v>50</v>
      </c>
      <c r="L626" s="11" t="s">
        <v>50</v>
      </c>
      <c r="M626" s="11" t="s">
        <v>44</v>
      </c>
      <c r="N626" s="13">
        <v>1943</v>
      </c>
      <c r="O626" s="13">
        <f t="shared" si="18"/>
        <v>1748.7</v>
      </c>
      <c r="P626" s="14">
        <f t="shared" si="19"/>
        <v>9.9999999999999978E-2</v>
      </c>
    </row>
    <row r="627" spans="2:16" x14ac:dyDescent="0.2">
      <c r="B627" s="11" t="s">
        <v>1170</v>
      </c>
      <c r="C627" s="11" t="s">
        <v>37</v>
      </c>
      <c r="D627" s="11" t="s">
        <v>160</v>
      </c>
      <c r="E627" s="12">
        <v>41277</v>
      </c>
      <c r="F627" s="12">
        <v>2958465</v>
      </c>
      <c r="G627" s="11" t="s">
        <v>39</v>
      </c>
      <c r="H627" s="11" t="s">
        <v>47</v>
      </c>
      <c r="I627" s="11" t="s">
        <v>48</v>
      </c>
      <c r="J627" s="11" t="s">
        <v>1171</v>
      </c>
      <c r="K627" s="11" t="s">
        <v>50</v>
      </c>
      <c r="L627" s="11" t="s">
        <v>50</v>
      </c>
      <c r="M627" s="11" t="s">
        <v>44</v>
      </c>
      <c r="N627" s="13">
        <v>1943</v>
      </c>
      <c r="O627" s="13">
        <f t="shared" si="18"/>
        <v>1748.7</v>
      </c>
      <c r="P627" s="14">
        <f t="shared" si="19"/>
        <v>9.9999999999999978E-2</v>
      </c>
    </row>
    <row r="628" spans="2:16" x14ac:dyDescent="0.2">
      <c r="B628" s="11" t="s">
        <v>1172</v>
      </c>
      <c r="C628" s="11" t="s">
        <v>37</v>
      </c>
      <c r="D628" s="11" t="s">
        <v>160</v>
      </c>
      <c r="E628" s="12">
        <v>41277</v>
      </c>
      <c r="F628" s="12">
        <v>2958465</v>
      </c>
      <c r="G628" s="11" t="s">
        <v>39</v>
      </c>
      <c r="H628" s="11" t="s">
        <v>47</v>
      </c>
      <c r="I628" s="11" t="s">
        <v>48</v>
      </c>
      <c r="J628" s="11" t="s">
        <v>4617</v>
      </c>
      <c r="K628" s="11" t="s">
        <v>50</v>
      </c>
      <c r="L628" s="11" t="s">
        <v>50</v>
      </c>
      <c r="M628" s="11" t="s">
        <v>44</v>
      </c>
      <c r="N628" s="13">
        <v>2393</v>
      </c>
      <c r="O628" s="13">
        <f t="shared" si="18"/>
        <v>2153.6999999999998</v>
      </c>
      <c r="P628" s="14">
        <f t="shared" si="19"/>
        <v>0.10000000000000009</v>
      </c>
    </row>
    <row r="629" spans="2:16" x14ac:dyDescent="0.2">
      <c r="B629" s="11" t="s">
        <v>1173</v>
      </c>
      <c r="C629" s="11" t="s">
        <v>37</v>
      </c>
      <c r="D629" s="11" t="s">
        <v>160</v>
      </c>
      <c r="E629" s="12">
        <v>41277</v>
      </c>
      <c r="F629" s="12">
        <v>2958465</v>
      </c>
      <c r="G629" s="11" t="s">
        <v>39</v>
      </c>
      <c r="H629" s="11" t="s">
        <v>47</v>
      </c>
      <c r="I629" s="11" t="s">
        <v>48</v>
      </c>
      <c r="J629" s="11" t="s">
        <v>4618</v>
      </c>
      <c r="K629" s="11" t="s">
        <v>50</v>
      </c>
      <c r="L629" s="11" t="s">
        <v>50</v>
      </c>
      <c r="M629" s="11" t="s">
        <v>44</v>
      </c>
      <c r="N629" s="13">
        <v>1073</v>
      </c>
      <c r="O629" s="13">
        <f t="shared" si="18"/>
        <v>965.7</v>
      </c>
      <c r="P629" s="14">
        <f t="shared" si="19"/>
        <v>9.9999999999999978E-2</v>
      </c>
    </row>
    <row r="630" spans="2:16" x14ac:dyDescent="0.2">
      <c r="B630" s="11" t="s">
        <v>1174</v>
      </c>
      <c r="C630" s="11" t="s">
        <v>37</v>
      </c>
      <c r="D630" s="11" t="s">
        <v>166</v>
      </c>
      <c r="E630" s="12">
        <v>41277</v>
      </c>
      <c r="F630" s="12">
        <v>2958465</v>
      </c>
      <c r="G630" s="11" t="s">
        <v>39</v>
      </c>
      <c r="H630" s="11" t="s">
        <v>97</v>
      </c>
      <c r="I630" s="11" t="s">
        <v>98</v>
      </c>
      <c r="J630" s="11" t="s">
        <v>4619</v>
      </c>
      <c r="K630" s="11" t="s">
        <v>50</v>
      </c>
      <c r="L630" s="11" t="s">
        <v>50</v>
      </c>
      <c r="M630" s="11" t="s">
        <v>44</v>
      </c>
      <c r="N630" s="13">
        <v>880</v>
      </c>
      <c r="O630" s="13">
        <f t="shared" si="18"/>
        <v>792</v>
      </c>
      <c r="P630" s="14">
        <f t="shared" si="19"/>
        <v>9.9999999999999978E-2</v>
      </c>
    </row>
    <row r="631" spans="2:16" x14ac:dyDescent="0.2">
      <c r="B631" s="11" t="s">
        <v>1175</v>
      </c>
      <c r="C631" s="11" t="s">
        <v>37</v>
      </c>
      <c r="D631" s="11" t="s">
        <v>166</v>
      </c>
      <c r="E631" s="12">
        <v>41277</v>
      </c>
      <c r="F631" s="12">
        <v>2958465</v>
      </c>
      <c r="G631" s="11" t="s">
        <v>39</v>
      </c>
      <c r="H631" s="11" t="s">
        <v>87</v>
      </c>
      <c r="I631" s="11" t="s">
        <v>88</v>
      </c>
      <c r="J631" s="11" t="s">
        <v>1176</v>
      </c>
      <c r="K631" s="11" t="s">
        <v>50</v>
      </c>
      <c r="L631" s="11" t="s">
        <v>50</v>
      </c>
      <c r="M631" s="11" t="s">
        <v>44</v>
      </c>
      <c r="N631" s="13">
        <v>1980</v>
      </c>
      <c r="O631" s="13">
        <f t="shared" si="18"/>
        <v>1782</v>
      </c>
      <c r="P631" s="14">
        <f t="shared" si="19"/>
        <v>9.9999999999999978E-2</v>
      </c>
    </row>
    <row r="632" spans="2:16" x14ac:dyDescent="0.2">
      <c r="B632" s="11" t="s">
        <v>1177</v>
      </c>
      <c r="C632" s="11" t="s">
        <v>37</v>
      </c>
      <c r="D632" s="11" t="s">
        <v>166</v>
      </c>
      <c r="E632" s="12">
        <v>41277</v>
      </c>
      <c r="F632" s="12">
        <v>2958465</v>
      </c>
      <c r="G632" s="11" t="s">
        <v>39</v>
      </c>
      <c r="H632" s="11" t="s">
        <v>100</v>
      </c>
      <c r="I632" s="11" t="s">
        <v>101</v>
      </c>
      <c r="J632" s="11" t="s">
        <v>1178</v>
      </c>
      <c r="K632" s="11" t="s">
        <v>50</v>
      </c>
      <c r="L632" s="11" t="s">
        <v>50</v>
      </c>
      <c r="M632" s="11" t="s">
        <v>44</v>
      </c>
      <c r="N632" s="13">
        <v>2530</v>
      </c>
      <c r="O632" s="13">
        <f t="shared" si="18"/>
        <v>2277</v>
      </c>
      <c r="P632" s="14">
        <f t="shared" si="19"/>
        <v>9.9999999999999978E-2</v>
      </c>
    </row>
    <row r="633" spans="2:16" x14ac:dyDescent="0.2">
      <c r="B633" s="11" t="s">
        <v>1179</v>
      </c>
      <c r="C633" s="11" t="s">
        <v>37</v>
      </c>
      <c r="D633" s="11" t="s">
        <v>166</v>
      </c>
      <c r="E633" s="12">
        <v>41277</v>
      </c>
      <c r="F633" s="12">
        <v>2958465</v>
      </c>
      <c r="G633" s="11" t="s">
        <v>39</v>
      </c>
      <c r="H633" s="11" t="s">
        <v>1082</v>
      </c>
      <c r="I633" s="11" t="s">
        <v>334</v>
      </c>
      <c r="J633" s="11" t="s">
        <v>1180</v>
      </c>
      <c r="K633" s="11" t="s">
        <v>50</v>
      </c>
      <c r="L633" s="11" t="s">
        <v>50</v>
      </c>
      <c r="M633" s="11" t="s">
        <v>44</v>
      </c>
      <c r="N633" s="13">
        <v>3630</v>
      </c>
      <c r="O633" s="13">
        <f t="shared" si="18"/>
        <v>3267</v>
      </c>
      <c r="P633" s="14">
        <f t="shared" si="19"/>
        <v>9.9999999999999978E-2</v>
      </c>
    </row>
    <row r="634" spans="2:16" x14ac:dyDescent="0.2">
      <c r="B634" s="11" t="s">
        <v>1181</v>
      </c>
      <c r="C634" s="11" t="s">
        <v>37</v>
      </c>
      <c r="D634" s="11" t="s">
        <v>166</v>
      </c>
      <c r="E634" s="12">
        <v>41277</v>
      </c>
      <c r="F634" s="12">
        <v>2958465</v>
      </c>
      <c r="G634" s="11" t="s">
        <v>39</v>
      </c>
      <c r="H634" s="11" t="s">
        <v>1082</v>
      </c>
      <c r="I634" s="11" t="s">
        <v>334</v>
      </c>
      <c r="J634" s="11" t="s">
        <v>1182</v>
      </c>
      <c r="K634" s="11" t="s">
        <v>50</v>
      </c>
      <c r="L634" s="11" t="s">
        <v>50</v>
      </c>
      <c r="M634" s="11" t="s">
        <v>44</v>
      </c>
      <c r="N634" s="13">
        <v>6990</v>
      </c>
      <c r="O634" s="13">
        <f t="shared" si="18"/>
        <v>6291</v>
      </c>
      <c r="P634" s="14">
        <f t="shared" si="19"/>
        <v>9.9999999999999978E-2</v>
      </c>
    </row>
    <row r="635" spans="2:16" x14ac:dyDescent="0.2">
      <c r="B635" s="11" t="s">
        <v>1183</v>
      </c>
      <c r="C635" s="11" t="s">
        <v>37</v>
      </c>
      <c r="D635" s="11" t="s">
        <v>166</v>
      </c>
      <c r="E635" s="12">
        <v>41277</v>
      </c>
      <c r="F635" s="12">
        <v>2958465</v>
      </c>
      <c r="G635" s="11" t="s">
        <v>39</v>
      </c>
      <c r="H635" s="11" t="s">
        <v>1082</v>
      </c>
      <c r="I635" s="11" t="s">
        <v>334</v>
      </c>
      <c r="J635" s="11" t="s">
        <v>1184</v>
      </c>
      <c r="K635" s="11" t="s">
        <v>50</v>
      </c>
      <c r="L635" s="11" t="s">
        <v>50</v>
      </c>
      <c r="M635" s="11" t="s">
        <v>44</v>
      </c>
      <c r="N635" s="13">
        <v>9190</v>
      </c>
      <c r="O635" s="13">
        <f t="shared" si="18"/>
        <v>8271</v>
      </c>
      <c r="P635" s="14">
        <f t="shared" si="19"/>
        <v>9.9999999999999978E-2</v>
      </c>
    </row>
    <row r="636" spans="2:16" x14ac:dyDescent="0.2">
      <c r="B636" s="11" t="s">
        <v>1185</v>
      </c>
      <c r="C636" s="11" t="s">
        <v>37</v>
      </c>
      <c r="D636" s="11" t="s">
        <v>166</v>
      </c>
      <c r="E636" s="12">
        <v>41277</v>
      </c>
      <c r="F636" s="12">
        <v>2958465</v>
      </c>
      <c r="G636" s="11" t="s">
        <v>39</v>
      </c>
      <c r="H636" s="11" t="s">
        <v>100</v>
      </c>
      <c r="I636" s="11" t="s">
        <v>101</v>
      </c>
      <c r="J636" s="11" t="s">
        <v>1186</v>
      </c>
      <c r="K636" s="11" t="s">
        <v>50</v>
      </c>
      <c r="L636" s="11" t="s">
        <v>50</v>
      </c>
      <c r="M636" s="11" t="s">
        <v>44</v>
      </c>
      <c r="N636" s="13">
        <v>3630</v>
      </c>
      <c r="O636" s="13">
        <f t="shared" si="18"/>
        <v>3267</v>
      </c>
      <c r="P636" s="14">
        <f t="shared" si="19"/>
        <v>9.9999999999999978E-2</v>
      </c>
    </row>
    <row r="637" spans="2:16" x14ac:dyDescent="0.2">
      <c r="B637" s="11" t="s">
        <v>1187</v>
      </c>
      <c r="C637" s="11" t="s">
        <v>37</v>
      </c>
      <c r="D637" s="11" t="s">
        <v>166</v>
      </c>
      <c r="E637" s="12">
        <v>41277</v>
      </c>
      <c r="F637" s="12">
        <v>2958465</v>
      </c>
      <c r="G637" s="11" t="s">
        <v>39</v>
      </c>
      <c r="H637" s="11" t="s">
        <v>100</v>
      </c>
      <c r="I637" s="11" t="s">
        <v>101</v>
      </c>
      <c r="J637" s="11" t="s">
        <v>1188</v>
      </c>
      <c r="K637" s="11" t="s">
        <v>50</v>
      </c>
      <c r="L637" s="11" t="s">
        <v>50</v>
      </c>
      <c r="M637" s="11" t="s">
        <v>44</v>
      </c>
      <c r="N637" s="13">
        <v>2250</v>
      </c>
      <c r="O637" s="13">
        <f t="shared" si="18"/>
        <v>2025</v>
      </c>
      <c r="P637" s="14">
        <f t="shared" si="19"/>
        <v>9.9999999999999978E-2</v>
      </c>
    </row>
    <row r="638" spans="2:16" x14ac:dyDescent="0.2">
      <c r="B638" s="11" t="s">
        <v>1189</v>
      </c>
      <c r="C638" s="11" t="s">
        <v>37</v>
      </c>
      <c r="D638" s="11" t="s">
        <v>166</v>
      </c>
      <c r="E638" s="12">
        <v>41277</v>
      </c>
      <c r="F638" s="12">
        <v>2958465</v>
      </c>
      <c r="G638" s="11" t="s">
        <v>39</v>
      </c>
      <c r="H638" s="11" t="s">
        <v>92</v>
      </c>
      <c r="I638" s="11" t="s">
        <v>93</v>
      </c>
      <c r="J638" s="11" t="s">
        <v>4620</v>
      </c>
      <c r="K638" s="11" t="s">
        <v>50</v>
      </c>
      <c r="L638" s="11" t="s">
        <v>50</v>
      </c>
      <c r="M638" s="11" t="s">
        <v>44</v>
      </c>
      <c r="N638" s="13">
        <v>1250</v>
      </c>
      <c r="O638" s="13">
        <f t="shared" si="18"/>
        <v>1125</v>
      </c>
      <c r="P638" s="14">
        <f t="shared" si="19"/>
        <v>9.9999999999999978E-2</v>
      </c>
    </row>
    <row r="639" spans="2:16" x14ac:dyDescent="0.2">
      <c r="B639" s="11" t="s">
        <v>1190</v>
      </c>
      <c r="C639" s="11" t="s">
        <v>37</v>
      </c>
      <c r="D639" s="11" t="s">
        <v>166</v>
      </c>
      <c r="E639" s="12">
        <v>41277</v>
      </c>
      <c r="F639" s="12">
        <v>2958465</v>
      </c>
      <c r="G639" s="11" t="s">
        <v>39</v>
      </c>
      <c r="H639" s="11" t="s">
        <v>92</v>
      </c>
      <c r="I639" s="11" t="s">
        <v>93</v>
      </c>
      <c r="J639" s="11" t="s">
        <v>4621</v>
      </c>
      <c r="K639" s="11" t="s">
        <v>50</v>
      </c>
      <c r="L639" s="11" t="s">
        <v>50</v>
      </c>
      <c r="M639" s="11" t="s">
        <v>44</v>
      </c>
      <c r="N639" s="13">
        <v>1430</v>
      </c>
      <c r="O639" s="13">
        <f t="shared" si="18"/>
        <v>1287</v>
      </c>
      <c r="P639" s="14">
        <f t="shared" si="19"/>
        <v>9.9999999999999978E-2</v>
      </c>
    </row>
    <row r="640" spans="2:16" x14ac:dyDescent="0.2">
      <c r="B640" s="11" t="s">
        <v>1191</v>
      </c>
      <c r="C640" s="11" t="s">
        <v>37</v>
      </c>
      <c r="D640" s="11" t="s">
        <v>166</v>
      </c>
      <c r="E640" s="12">
        <v>41277</v>
      </c>
      <c r="F640" s="12">
        <v>2958465</v>
      </c>
      <c r="G640" s="11" t="s">
        <v>39</v>
      </c>
      <c r="H640" s="11" t="s">
        <v>47</v>
      </c>
      <c r="I640" s="11" t="s">
        <v>48</v>
      </c>
      <c r="J640" s="11" t="s">
        <v>4622</v>
      </c>
      <c r="K640" s="11" t="s">
        <v>50</v>
      </c>
      <c r="L640" s="11" t="s">
        <v>50</v>
      </c>
      <c r="M640" s="11" t="s">
        <v>44</v>
      </c>
      <c r="N640" s="13">
        <v>1430</v>
      </c>
      <c r="O640" s="13">
        <f t="shared" si="18"/>
        <v>1287</v>
      </c>
      <c r="P640" s="14">
        <f t="shared" si="19"/>
        <v>9.9999999999999978E-2</v>
      </c>
    </row>
    <row r="641" spans="2:16" x14ac:dyDescent="0.2">
      <c r="B641" s="11" t="s">
        <v>1192</v>
      </c>
      <c r="C641" s="11" t="s">
        <v>37</v>
      </c>
      <c r="D641" s="11" t="s">
        <v>166</v>
      </c>
      <c r="E641" s="12">
        <v>41277</v>
      </c>
      <c r="F641" s="12">
        <v>2958465</v>
      </c>
      <c r="G641" s="11" t="s">
        <v>39</v>
      </c>
      <c r="H641" s="11" t="s">
        <v>47</v>
      </c>
      <c r="I641" s="11" t="s">
        <v>48</v>
      </c>
      <c r="J641" s="11" t="s">
        <v>4623</v>
      </c>
      <c r="K641" s="11" t="s">
        <v>50</v>
      </c>
      <c r="L641" s="11" t="s">
        <v>50</v>
      </c>
      <c r="M641" s="11" t="s">
        <v>44</v>
      </c>
      <c r="N641" s="13">
        <v>1980</v>
      </c>
      <c r="O641" s="13">
        <f t="shared" si="18"/>
        <v>1782</v>
      </c>
      <c r="P641" s="14">
        <f t="shared" si="19"/>
        <v>9.9999999999999978E-2</v>
      </c>
    </row>
    <row r="642" spans="2:16" x14ac:dyDescent="0.2">
      <c r="B642" s="11" t="s">
        <v>1193</v>
      </c>
      <c r="C642" s="11" t="s">
        <v>37</v>
      </c>
      <c r="D642" s="11" t="s">
        <v>166</v>
      </c>
      <c r="E642" s="12">
        <v>41277</v>
      </c>
      <c r="F642" s="12">
        <v>2958465</v>
      </c>
      <c r="G642" s="11" t="s">
        <v>39</v>
      </c>
      <c r="H642" s="11" t="s">
        <v>47</v>
      </c>
      <c r="I642" s="11" t="s">
        <v>48</v>
      </c>
      <c r="J642" s="11" t="s">
        <v>1194</v>
      </c>
      <c r="K642" s="11" t="s">
        <v>50</v>
      </c>
      <c r="L642" s="11" t="s">
        <v>50</v>
      </c>
      <c r="M642" s="11" t="s">
        <v>44</v>
      </c>
      <c r="N642" s="13">
        <v>1980</v>
      </c>
      <c r="O642" s="13">
        <f t="shared" si="18"/>
        <v>1782</v>
      </c>
      <c r="P642" s="14">
        <f t="shared" si="19"/>
        <v>9.9999999999999978E-2</v>
      </c>
    </row>
    <row r="643" spans="2:16" x14ac:dyDescent="0.2">
      <c r="B643" s="11" t="s">
        <v>1195</v>
      </c>
      <c r="C643" s="11" t="s">
        <v>37</v>
      </c>
      <c r="D643" s="11" t="s">
        <v>166</v>
      </c>
      <c r="E643" s="12">
        <v>41277</v>
      </c>
      <c r="F643" s="12">
        <v>2958465</v>
      </c>
      <c r="G643" s="11" t="s">
        <v>39</v>
      </c>
      <c r="H643" s="11" t="s">
        <v>47</v>
      </c>
      <c r="I643" s="11" t="s">
        <v>48</v>
      </c>
      <c r="J643" s="11" t="s">
        <v>1196</v>
      </c>
      <c r="K643" s="11" t="s">
        <v>50</v>
      </c>
      <c r="L643" s="11" t="s">
        <v>50</v>
      </c>
      <c r="M643" s="11" t="s">
        <v>44</v>
      </c>
      <c r="N643" s="13">
        <v>2590</v>
      </c>
      <c r="O643" s="13">
        <f t="shared" ref="O643:O706" si="20">N643-N643*0.1</f>
        <v>2331</v>
      </c>
      <c r="P643" s="14">
        <f t="shared" ref="P643:P706" si="21">1-O643/N643</f>
        <v>9.9999999999999978E-2</v>
      </c>
    </row>
    <row r="644" spans="2:16" x14ac:dyDescent="0.2">
      <c r="B644" s="11" t="s">
        <v>1197</v>
      </c>
      <c r="C644" s="11" t="s">
        <v>37</v>
      </c>
      <c r="D644" s="11" t="s">
        <v>166</v>
      </c>
      <c r="E644" s="12">
        <v>41277</v>
      </c>
      <c r="F644" s="12">
        <v>2958465</v>
      </c>
      <c r="G644" s="11" t="s">
        <v>39</v>
      </c>
      <c r="H644" s="11" t="s">
        <v>47</v>
      </c>
      <c r="I644" s="11" t="s">
        <v>48</v>
      </c>
      <c r="J644" s="11" t="s">
        <v>1198</v>
      </c>
      <c r="K644" s="11" t="s">
        <v>50</v>
      </c>
      <c r="L644" s="11" t="s">
        <v>50</v>
      </c>
      <c r="M644" s="11" t="s">
        <v>44</v>
      </c>
      <c r="N644" s="13">
        <v>2590</v>
      </c>
      <c r="O644" s="13">
        <f t="shared" si="20"/>
        <v>2331</v>
      </c>
      <c r="P644" s="14">
        <f t="shared" si="21"/>
        <v>9.9999999999999978E-2</v>
      </c>
    </row>
    <row r="645" spans="2:16" x14ac:dyDescent="0.2">
      <c r="B645" s="11" t="s">
        <v>1199</v>
      </c>
      <c r="C645" s="11" t="s">
        <v>37</v>
      </c>
      <c r="D645" s="11" t="s">
        <v>166</v>
      </c>
      <c r="E645" s="12">
        <v>41277</v>
      </c>
      <c r="F645" s="12">
        <v>2958465</v>
      </c>
      <c r="G645" s="11" t="s">
        <v>39</v>
      </c>
      <c r="H645" s="11" t="s">
        <v>47</v>
      </c>
      <c r="I645" s="11" t="s">
        <v>48</v>
      </c>
      <c r="J645" s="11" t="s">
        <v>4624</v>
      </c>
      <c r="K645" s="11" t="s">
        <v>50</v>
      </c>
      <c r="L645" s="11" t="s">
        <v>50</v>
      </c>
      <c r="M645" s="11" t="s">
        <v>44</v>
      </c>
      <c r="N645" s="13">
        <v>3190</v>
      </c>
      <c r="O645" s="13">
        <f t="shared" si="20"/>
        <v>2871</v>
      </c>
      <c r="P645" s="14">
        <f t="shared" si="21"/>
        <v>9.9999999999999978E-2</v>
      </c>
    </row>
    <row r="646" spans="2:16" x14ac:dyDescent="0.2">
      <c r="B646" s="11" t="s">
        <v>1200</v>
      </c>
      <c r="C646" s="11" t="s">
        <v>37</v>
      </c>
      <c r="D646" s="11" t="s">
        <v>166</v>
      </c>
      <c r="E646" s="12">
        <v>41277</v>
      </c>
      <c r="F646" s="12">
        <v>2958465</v>
      </c>
      <c r="G646" s="11" t="s">
        <v>39</v>
      </c>
      <c r="H646" s="11" t="s">
        <v>47</v>
      </c>
      <c r="I646" s="11" t="s">
        <v>48</v>
      </c>
      <c r="J646" s="11" t="s">
        <v>1201</v>
      </c>
      <c r="K646" s="11" t="s">
        <v>50</v>
      </c>
      <c r="L646" s="11" t="s">
        <v>50</v>
      </c>
      <c r="M646" s="11" t="s">
        <v>44</v>
      </c>
      <c r="N646" s="13">
        <v>1430</v>
      </c>
      <c r="O646" s="13">
        <f t="shared" si="20"/>
        <v>1287</v>
      </c>
      <c r="P646" s="14">
        <f t="shared" si="21"/>
        <v>9.9999999999999978E-2</v>
      </c>
    </row>
    <row r="647" spans="2:16" x14ac:dyDescent="0.2">
      <c r="B647" s="11" t="s">
        <v>1202</v>
      </c>
      <c r="C647" s="11" t="s">
        <v>37</v>
      </c>
      <c r="D647" s="11" t="s">
        <v>269</v>
      </c>
      <c r="E647" s="12">
        <v>41277</v>
      </c>
      <c r="F647" s="12">
        <v>2958465</v>
      </c>
      <c r="G647" s="11" t="s">
        <v>39</v>
      </c>
      <c r="H647" s="11" t="s">
        <v>1203</v>
      </c>
      <c r="I647" s="11" t="s">
        <v>98</v>
      </c>
      <c r="J647" s="11" t="s">
        <v>4625</v>
      </c>
      <c r="K647" s="11" t="s">
        <v>50</v>
      </c>
      <c r="L647" s="11" t="s">
        <v>50</v>
      </c>
      <c r="M647" s="11" t="s">
        <v>44</v>
      </c>
      <c r="N647" s="13">
        <v>90</v>
      </c>
      <c r="O647" s="13">
        <f t="shared" si="20"/>
        <v>81</v>
      </c>
      <c r="P647" s="14">
        <f t="shared" si="21"/>
        <v>9.9999999999999978E-2</v>
      </c>
    </row>
    <row r="648" spans="2:16" x14ac:dyDescent="0.2">
      <c r="B648" s="11" t="s">
        <v>1204</v>
      </c>
      <c r="C648" s="11" t="s">
        <v>37</v>
      </c>
      <c r="D648" s="11" t="s">
        <v>269</v>
      </c>
      <c r="E648" s="12">
        <v>41277</v>
      </c>
      <c r="F648" s="12">
        <v>2958465</v>
      </c>
      <c r="G648" s="11" t="s">
        <v>39</v>
      </c>
      <c r="H648" s="11" t="s">
        <v>1203</v>
      </c>
      <c r="I648" s="11" t="s">
        <v>98</v>
      </c>
      <c r="J648" s="11" t="s">
        <v>4626</v>
      </c>
      <c r="K648" s="11" t="s">
        <v>50</v>
      </c>
      <c r="L648" s="11" t="s">
        <v>50</v>
      </c>
      <c r="M648" s="11" t="s">
        <v>44</v>
      </c>
      <c r="N648" s="13">
        <v>106</v>
      </c>
      <c r="O648" s="13">
        <f t="shared" si="20"/>
        <v>95.4</v>
      </c>
      <c r="P648" s="14">
        <f t="shared" si="21"/>
        <v>9.9999999999999978E-2</v>
      </c>
    </row>
    <row r="649" spans="2:16" x14ac:dyDescent="0.2">
      <c r="B649" s="11" t="s">
        <v>1205</v>
      </c>
      <c r="C649" s="11" t="s">
        <v>37</v>
      </c>
      <c r="D649" s="11" t="s">
        <v>269</v>
      </c>
      <c r="E649" s="12">
        <v>41277</v>
      </c>
      <c r="F649" s="12">
        <v>2958465</v>
      </c>
      <c r="G649" s="11" t="s">
        <v>39</v>
      </c>
      <c r="H649" s="11" t="s">
        <v>1203</v>
      </c>
      <c r="I649" s="11" t="s">
        <v>98</v>
      </c>
      <c r="J649" s="11" t="s">
        <v>1206</v>
      </c>
      <c r="K649" s="11" t="s">
        <v>50</v>
      </c>
      <c r="L649" s="11" t="s">
        <v>50</v>
      </c>
      <c r="M649" s="11" t="s">
        <v>44</v>
      </c>
      <c r="N649" s="13">
        <v>149</v>
      </c>
      <c r="O649" s="13">
        <f t="shared" si="20"/>
        <v>134.1</v>
      </c>
      <c r="P649" s="14">
        <f t="shared" si="21"/>
        <v>0.10000000000000009</v>
      </c>
    </row>
    <row r="650" spans="2:16" x14ac:dyDescent="0.2">
      <c r="B650" s="11" t="s">
        <v>1207</v>
      </c>
      <c r="C650" s="11" t="s">
        <v>37</v>
      </c>
      <c r="D650" s="11" t="s">
        <v>269</v>
      </c>
      <c r="E650" s="12">
        <v>41277</v>
      </c>
      <c r="F650" s="12">
        <v>2958465</v>
      </c>
      <c r="G650" s="11" t="s">
        <v>39</v>
      </c>
      <c r="H650" s="11" t="s">
        <v>1203</v>
      </c>
      <c r="I650" s="11" t="s">
        <v>98</v>
      </c>
      <c r="J650" s="11" t="s">
        <v>1208</v>
      </c>
      <c r="K650" s="11" t="s">
        <v>50</v>
      </c>
      <c r="L650" s="11" t="s">
        <v>50</v>
      </c>
      <c r="M650" s="11" t="s">
        <v>44</v>
      </c>
      <c r="N650" s="13">
        <v>270</v>
      </c>
      <c r="O650" s="13">
        <f t="shared" si="20"/>
        <v>243</v>
      </c>
      <c r="P650" s="14">
        <f t="shared" si="21"/>
        <v>9.9999999999999978E-2</v>
      </c>
    </row>
    <row r="651" spans="2:16" x14ac:dyDescent="0.2">
      <c r="B651" s="11" t="s">
        <v>1209</v>
      </c>
      <c r="C651" s="11" t="s">
        <v>37</v>
      </c>
      <c r="D651" s="11" t="s">
        <v>269</v>
      </c>
      <c r="E651" s="12">
        <v>41277</v>
      </c>
      <c r="F651" s="12">
        <v>2958465</v>
      </c>
      <c r="G651" s="11" t="s">
        <v>39</v>
      </c>
      <c r="H651" s="11" t="s">
        <v>1203</v>
      </c>
      <c r="I651" s="11" t="s">
        <v>98</v>
      </c>
      <c r="J651" s="11" t="s">
        <v>4627</v>
      </c>
      <c r="K651" s="11" t="s">
        <v>50</v>
      </c>
      <c r="L651" s="11" t="s">
        <v>50</v>
      </c>
      <c r="M651" s="11" t="s">
        <v>44</v>
      </c>
      <c r="N651" s="13">
        <v>486</v>
      </c>
      <c r="O651" s="13">
        <f t="shared" si="20"/>
        <v>437.4</v>
      </c>
      <c r="P651" s="14">
        <f t="shared" si="21"/>
        <v>0.10000000000000009</v>
      </c>
    </row>
    <row r="652" spans="2:16" x14ac:dyDescent="0.2">
      <c r="B652" s="11" t="s">
        <v>1210</v>
      </c>
      <c r="C652" s="11" t="s">
        <v>37</v>
      </c>
      <c r="D652" s="11" t="s">
        <v>269</v>
      </c>
      <c r="E652" s="12">
        <v>41277</v>
      </c>
      <c r="F652" s="12">
        <v>2958465</v>
      </c>
      <c r="G652" s="11" t="s">
        <v>39</v>
      </c>
      <c r="H652" s="11" t="s">
        <v>1203</v>
      </c>
      <c r="I652" s="11" t="s">
        <v>98</v>
      </c>
      <c r="J652" s="11" t="s">
        <v>1211</v>
      </c>
      <c r="K652" s="11" t="s">
        <v>50</v>
      </c>
      <c r="L652" s="11" t="s">
        <v>50</v>
      </c>
      <c r="M652" s="11" t="s">
        <v>44</v>
      </c>
      <c r="N652" s="13">
        <v>1740</v>
      </c>
      <c r="O652" s="13">
        <f t="shared" si="20"/>
        <v>1566</v>
      </c>
      <c r="P652" s="14">
        <f t="shared" si="21"/>
        <v>9.9999999999999978E-2</v>
      </c>
    </row>
    <row r="653" spans="2:16" x14ac:dyDescent="0.2">
      <c r="B653" s="11" t="s">
        <v>1212</v>
      </c>
      <c r="C653" s="11" t="s">
        <v>37</v>
      </c>
      <c r="D653" s="11" t="s">
        <v>269</v>
      </c>
      <c r="E653" s="12">
        <v>41277</v>
      </c>
      <c r="F653" s="12">
        <v>2958465</v>
      </c>
      <c r="G653" s="11" t="s">
        <v>39</v>
      </c>
      <c r="H653" s="11" t="s">
        <v>270</v>
      </c>
      <c r="I653" s="11" t="s">
        <v>101</v>
      </c>
      <c r="J653" s="11" t="s">
        <v>1213</v>
      </c>
      <c r="K653" s="11" t="s">
        <v>50</v>
      </c>
      <c r="L653" s="11" t="s">
        <v>50</v>
      </c>
      <c r="M653" s="11" t="s">
        <v>44</v>
      </c>
      <c r="N653" s="13">
        <v>1395</v>
      </c>
      <c r="O653" s="13">
        <f t="shared" si="20"/>
        <v>1255.5</v>
      </c>
      <c r="P653" s="14">
        <f t="shared" si="21"/>
        <v>9.9999999999999978E-2</v>
      </c>
    </row>
    <row r="654" spans="2:16" x14ac:dyDescent="0.2">
      <c r="B654" s="11" t="s">
        <v>1214</v>
      </c>
      <c r="C654" s="11" t="s">
        <v>37</v>
      </c>
      <c r="D654" s="11" t="s">
        <v>269</v>
      </c>
      <c r="E654" s="12">
        <v>41277</v>
      </c>
      <c r="F654" s="12">
        <v>2958465</v>
      </c>
      <c r="G654" s="11" t="s">
        <v>39</v>
      </c>
      <c r="H654" s="11" t="s">
        <v>270</v>
      </c>
      <c r="I654" s="11" t="s">
        <v>101</v>
      </c>
      <c r="J654" s="11" t="s">
        <v>4628</v>
      </c>
      <c r="K654" s="11" t="s">
        <v>50</v>
      </c>
      <c r="L654" s="11" t="s">
        <v>50</v>
      </c>
      <c r="M654" s="11" t="s">
        <v>44</v>
      </c>
      <c r="N654" s="13">
        <v>2495</v>
      </c>
      <c r="O654" s="13">
        <f t="shared" si="20"/>
        <v>2245.5</v>
      </c>
      <c r="P654" s="14">
        <f t="shared" si="21"/>
        <v>9.9999999999999978E-2</v>
      </c>
    </row>
    <row r="655" spans="2:16" x14ac:dyDescent="0.2">
      <c r="B655" s="11" t="s">
        <v>1215</v>
      </c>
      <c r="C655" s="11" t="s">
        <v>37</v>
      </c>
      <c r="D655" s="11" t="s">
        <v>269</v>
      </c>
      <c r="E655" s="12">
        <v>41277</v>
      </c>
      <c r="F655" s="12">
        <v>2958465</v>
      </c>
      <c r="G655" s="11" t="s">
        <v>39</v>
      </c>
      <c r="H655" s="11" t="s">
        <v>270</v>
      </c>
      <c r="I655" s="11" t="s">
        <v>101</v>
      </c>
      <c r="J655" s="11" t="s">
        <v>4629</v>
      </c>
      <c r="K655" s="11" t="s">
        <v>50</v>
      </c>
      <c r="L655" s="11" t="s">
        <v>50</v>
      </c>
      <c r="M655" s="11" t="s">
        <v>44</v>
      </c>
      <c r="N655" s="13">
        <v>690</v>
      </c>
      <c r="O655" s="13">
        <f t="shared" si="20"/>
        <v>621</v>
      </c>
      <c r="P655" s="14">
        <f t="shared" si="21"/>
        <v>9.9999999999999978E-2</v>
      </c>
    </row>
    <row r="656" spans="2:16" x14ac:dyDescent="0.2">
      <c r="B656" s="11" t="s">
        <v>1216</v>
      </c>
      <c r="C656" s="11" t="s">
        <v>37</v>
      </c>
      <c r="D656" s="11" t="s">
        <v>297</v>
      </c>
      <c r="E656" s="12">
        <v>41277</v>
      </c>
      <c r="F656" s="12">
        <v>2958465</v>
      </c>
      <c r="G656" s="11" t="s">
        <v>39</v>
      </c>
      <c r="H656" s="11" t="s">
        <v>1203</v>
      </c>
      <c r="I656" s="11" t="s">
        <v>98</v>
      </c>
      <c r="J656" s="11" t="s">
        <v>1217</v>
      </c>
      <c r="K656" s="11" t="s">
        <v>50</v>
      </c>
      <c r="L656" s="11" t="s">
        <v>50</v>
      </c>
      <c r="M656" s="11" t="s">
        <v>44</v>
      </c>
      <c r="N656" s="13">
        <v>135</v>
      </c>
      <c r="O656" s="13">
        <f t="shared" si="20"/>
        <v>121.5</v>
      </c>
      <c r="P656" s="14">
        <f t="shared" si="21"/>
        <v>9.9999999999999978E-2</v>
      </c>
    </row>
    <row r="657" spans="2:16" x14ac:dyDescent="0.2">
      <c r="B657" s="11" t="s">
        <v>1218</v>
      </c>
      <c r="C657" s="11" t="s">
        <v>37</v>
      </c>
      <c r="D657" s="11" t="s">
        <v>297</v>
      </c>
      <c r="E657" s="12">
        <v>41277</v>
      </c>
      <c r="F657" s="12">
        <v>2958465</v>
      </c>
      <c r="G657" s="11" t="s">
        <v>39</v>
      </c>
      <c r="H657" s="11" t="s">
        <v>1203</v>
      </c>
      <c r="I657" s="11" t="s">
        <v>98</v>
      </c>
      <c r="J657" s="11" t="s">
        <v>1219</v>
      </c>
      <c r="K657" s="11" t="s">
        <v>50</v>
      </c>
      <c r="L657" s="11" t="s">
        <v>50</v>
      </c>
      <c r="M657" s="11" t="s">
        <v>44</v>
      </c>
      <c r="N657" s="13">
        <v>157</v>
      </c>
      <c r="O657" s="13">
        <f t="shared" si="20"/>
        <v>141.30000000000001</v>
      </c>
      <c r="P657" s="14">
        <f t="shared" si="21"/>
        <v>9.9999999999999978E-2</v>
      </c>
    </row>
    <row r="658" spans="2:16" x14ac:dyDescent="0.2">
      <c r="B658" s="11" t="s">
        <v>1220</v>
      </c>
      <c r="C658" s="11" t="s">
        <v>37</v>
      </c>
      <c r="D658" s="11" t="s">
        <v>297</v>
      </c>
      <c r="E658" s="12">
        <v>41277</v>
      </c>
      <c r="F658" s="12">
        <v>2958465</v>
      </c>
      <c r="G658" s="11" t="s">
        <v>39</v>
      </c>
      <c r="H658" s="11" t="s">
        <v>1203</v>
      </c>
      <c r="I658" s="11" t="s">
        <v>98</v>
      </c>
      <c r="J658" s="11" t="s">
        <v>1221</v>
      </c>
      <c r="K658" s="11" t="s">
        <v>50</v>
      </c>
      <c r="L658" s="11" t="s">
        <v>50</v>
      </c>
      <c r="M658" s="11" t="s">
        <v>44</v>
      </c>
      <c r="N658" s="13">
        <v>201</v>
      </c>
      <c r="O658" s="13">
        <f t="shared" si="20"/>
        <v>180.9</v>
      </c>
      <c r="P658" s="14">
        <f t="shared" si="21"/>
        <v>9.9999999999999978E-2</v>
      </c>
    </row>
    <row r="659" spans="2:16" x14ac:dyDescent="0.2">
      <c r="B659" s="11" t="s">
        <v>1222</v>
      </c>
      <c r="C659" s="11" t="s">
        <v>37</v>
      </c>
      <c r="D659" s="11" t="s">
        <v>297</v>
      </c>
      <c r="E659" s="12">
        <v>41277</v>
      </c>
      <c r="F659" s="12">
        <v>2958465</v>
      </c>
      <c r="G659" s="11" t="s">
        <v>39</v>
      </c>
      <c r="H659" s="11" t="s">
        <v>1203</v>
      </c>
      <c r="I659" s="11" t="s">
        <v>98</v>
      </c>
      <c r="J659" s="11" t="s">
        <v>1223</v>
      </c>
      <c r="K659" s="11" t="s">
        <v>50</v>
      </c>
      <c r="L659" s="11" t="s">
        <v>50</v>
      </c>
      <c r="M659" s="11" t="s">
        <v>44</v>
      </c>
      <c r="N659" s="13">
        <v>360</v>
      </c>
      <c r="O659" s="13">
        <f t="shared" si="20"/>
        <v>324</v>
      </c>
      <c r="P659" s="14">
        <f t="shared" si="21"/>
        <v>9.9999999999999978E-2</v>
      </c>
    </row>
    <row r="660" spans="2:16" x14ac:dyDescent="0.2">
      <c r="B660" s="11" t="s">
        <v>1224</v>
      </c>
      <c r="C660" s="11" t="s">
        <v>37</v>
      </c>
      <c r="D660" s="11" t="s">
        <v>297</v>
      </c>
      <c r="E660" s="12">
        <v>41277</v>
      </c>
      <c r="F660" s="12">
        <v>2958465</v>
      </c>
      <c r="G660" s="11" t="s">
        <v>39</v>
      </c>
      <c r="H660" s="11" t="s">
        <v>1203</v>
      </c>
      <c r="I660" s="11" t="s">
        <v>98</v>
      </c>
      <c r="J660" s="11" t="s">
        <v>1225</v>
      </c>
      <c r="K660" s="11" t="s">
        <v>50</v>
      </c>
      <c r="L660" s="11" t="s">
        <v>50</v>
      </c>
      <c r="M660" s="11" t="s">
        <v>44</v>
      </c>
      <c r="N660" s="13">
        <v>648</v>
      </c>
      <c r="O660" s="13">
        <f t="shared" si="20"/>
        <v>583.20000000000005</v>
      </c>
      <c r="P660" s="14">
        <f t="shared" si="21"/>
        <v>9.9999999999999978E-2</v>
      </c>
    </row>
    <row r="661" spans="2:16" x14ac:dyDescent="0.2">
      <c r="B661" s="11" t="s">
        <v>1226</v>
      </c>
      <c r="C661" s="11" t="s">
        <v>37</v>
      </c>
      <c r="D661" s="11" t="s">
        <v>297</v>
      </c>
      <c r="E661" s="12">
        <v>41277</v>
      </c>
      <c r="F661" s="12">
        <v>2958465</v>
      </c>
      <c r="G661" s="11" t="s">
        <v>39</v>
      </c>
      <c r="H661" s="11" t="s">
        <v>1203</v>
      </c>
      <c r="I661" s="11" t="s">
        <v>98</v>
      </c>
      <c r="J661" s="11" t="s">
        <v>1227</v>
      </c>
      <c r="K661" s="11" t="s">
        <v>50</v>
      </c>
      <c r="L661" s="11" t="s">
        <v>50</v>
      </c>
      <c r="M661" s="11" t="s">
        <v>44</v>
      </c>
      <c r="N661" s="13">
        <v>2320</v>
      </c>
      <c r="O661" s="13">
        <f t="shared" si="20"/>
        <v>2088</v>
      </c>
      <c r="P661" s="14">
        <f t="shared" si="21"/>
        <v>9.9999999999999978E-2</v>
      </c>
    </row>
    <row r="662" spans="2:16" x14ac:dyDescent="0.2">
      <c r="B662" s="11" t="s">
        <v>1228</v>
      </c>
      <c r="C662" s="11" t="s">
        <v>37</v>
      </c>
      <c r="D662" s="11" t="s">
        <v>297</v>
      </c>
      <c r="E662" s="12">
        <v>41277</v>
      </c>
      <c r="F662" s="12">
        <v>2958465</v>
      </c>
      <c r="G662" s="11" t="s">
        <v>39</v>
      </c>
      <c r="H662" s="11" t="s">
        <v>270</v>
      </c>
      <c r="I662" s="11" t="s">
        <v>101</v>
      </c>
      <c r="J662" s="11" t="s">
        <v>1229</v>
      </c>
      <c r="K662" s="11" t="s">
        <v>50</v>
      </c>
      <c r="L662" s="11" t="s">
        <v>50</v>
      </c>
      <c r="M662" s="11" t="s">
        <v>44</v>
      </c>
      <c r="N662" s="13">
        <v>1895</v>
      </c>
      <c r="O662" s="13">
        <f t="shared" si="20"/>
        <v>1705.5</v>
      </c>
      <c r="P662" s="14">
        <f t="shared" si="21"/>
        <v>9.9999999999999978E-2</v>
      </c>
    </row>
    <row r="663" spans="2:16" x14ac:dyDescent="0.2">
      <c r="B663" s="11" t="s">
        <v>1230</v>
      </c>
      <c r="C663" s="11" t="s">
        <v>37</v>
      </c>
      <c r="D663" s="11" t="s">
        <v>297</v>
      </c>
      <c r="E663" s="12">
        <v>41277</v>
      </c>
      <c r="F663" s="12">
        <v>2958465</v>
      </c>
      <c r="G663" s="11" t="s">
        <v>39</v>
      </c>
      <c r="H663" s="11" t="s">
        <v>270</v>
      </c>
      <c r="I663" s="11" t="s">
        <v>101</v>
      </c>
      <c r="J663" s="11" t="s">
        <v>4630</v>
      </c>
      <c r="K663" s="11" t="s">
        <v>50</v>
      </c>
      <c r="L663" s="11" t="s">
        <v>50</v>
      </c>
      <c r="M663" s="11" t="s">
        <v>44</v>
      </c>
      <c r="N663" s="13">
        <v>3495</v>
      </c>
      <c r="O663" s="13">
        <f t="shared" si="20"/>
        <v>3145.5</v>
      </c>
      <c r="P663" s="14">
        <f t="shared" si="21"/>
        <v>9.9999999999999978E-2</v>
      </c>
    </row>
    <row r="664" spans="2:16" x14ac:dyDescent="0.2">
      <c r="B664" s="11" t="s">
        <v>1231</v>
      </c>
      <c r="C664" s="11" t="s">
        <v>37</v>
      </c>
      <c r="D664" s="11" t="s">
        <v>297</v>
      </c>
      <c r="E664" s="12">
        <v>41277</v>
      </c>
      <c r="F664" s="12">
        <v>2958465</v>
      </c>
      <c r="G664" s="11" t="s">
        <v>39</v>
      </c>
      <c r="H664" s="11" t="s">
        <v>270</v>
      </c>
      <c r="I664" s="11" t="s">
        <v>101</v>
      </c>
      <c r="J664" s="11" t="s">
        <v>4631</v>
      </c>
      <c r="K664" s="11" t="s">
        <v>50</v>
      </c>
      <c r="L664" s="11" t="s">
        <v>50</v>
      </c>
      <c r="M664" s="11" t="s">
        <v>44</v>
      </c>
      <c r="N664" s="13">
        <v>920</v>
      </c>
      <c r="O664" s="13">
        <f t="shared" si="20"/>
        <v>828</v>
      </c>
      <c r="P664" s="14">
        <f t="shared" si="21"/>
        <v>9.9999999999999978E-2</v>
      </c>
    </row>
    <row r="665" spans="2:16" x14ac:dyDescent="0.2">
      <c r="B665" s="11" t="s">
        <v>1232</v>
      </c>
      <c r="C665" s="11" t="s">
        <v>37</v>
      </c>
      <c r="D665" s="11" t="s">
        <v>280</v>
      </c>
      <c r="E665" s="12">
        <v>41277</v>
      </c>
      <c r="F665" s="12">
        <v>2958465</v>
      </c>
      <c r="G665" s="11" t="s">
        <v>39</v>
      </c>
      <c r="H665" s="11" t="s">
        <v>1203</v>
      </c>
      <c r="I665" s="11" t="s">
        <v>98</v>
      </c>
      <c r="J665" s="11" t="s">
        <v>1233</v>
      </c>
      <c r="K665" s="11" t="s">
        <v>50</v>
      </c>
      <c r="L665" s="11" t="s">
        <v>50</v>
      </c>
      <c r="M665" s="11" t="s">
        <v>44</v>
      </c>
      <c r="N665" s="13">
        <v>144</v>
      </c>
      <c r="O665" s="13">
        <f t="shared" si="20"/>
        <v>129.6</v>
      </c>
      <c r="P665" s="14">
        <f t="shared" si="21"/>
        <v>0.10000000000000009</v>
      </c>
    </row>
    <row r="666" spans="2:16" x14ac:dyDescent="0.2">
      <c r="B666" s="11" t="s">
        <v>1234</v>
      </c>
      <c r="C666" s="11" t="s">
        <v>37</v>
      </c>
      <c r="D666" s="11" t="s">
        <v>280</v>
      </c>
      <c r="E666" s="12">
        <v>41277</v>
      </c>
      <c r="F666" s="12">
        <v>2958465</v>
      </c>
      <c r="G666" s="11" t="s">
        <v>39</v>
      </c>
      <c r="H666" s="11" t="s">
        <v>1203</v>
      </c>
      <c r="I666" s="11" t="s">
        <v>98</v>
      </c>
      <c r="J666" s="11" t="s">
        <v>1235</v>
      </c>
      <c r="K666" s="11" t="s">
        <v>50</v>
      </c>
      <c r="L666" s="11" t="s">
        <v>50</v>
      </c>
      <c r="M666" s="11" t="s">
        <v>44</v>
      </c>
      <c r="N666" s="13">
        <v>200</v>
      </c>
      <c r="O666" s="13">
        <f t="shared" si="20"/>
        <v>180</v>
      </c>
      <c r="P666" s="14">
        <f t="shared" si="21"/>
        <v>9.9999999999999978E-2</v>
      </c>
    </row>
    <row r="667" spans="2:16" x14ac:dyDescent="0.2">
      <c r="B667" s="11" t="s">
        <v>1236</v>
      </c>
      <c r="C667" s="11" t="s">
        <v>37</v>
      </c>
      <c r="D667" s="11" t="s">
        <v>280</v>
      </c>
      <c r="E667" s="12">
        <v>41277</v>
      </c>
      <c r="F667" s="12">
        <v>2958465</v>
      </c>
      <c r="G667" s="11" t="s">
        <v>39</v>
      </c>
      <c r="H667" s="11" t="s">
        <v>1203</v>
      </c>
      <c r="I667" s="11" t="s">
        <v>98</v>
      </c>
      <c r="J667" s="11" t="s">
        <v>1237</v>
      </c>
      <c r="K667" s="11" t="s">
        <v>50</v>
      </c>
      <c r="L667" s="11" t="s">
        <v>50</v>
      </c>
      <c r="M667" s="11" t="s">
        <v>44</v>
      </c>
      <c r="N667" s="13">
        <v>229</v>
      </c>
      <c r="O667" s="13">
        <f t="shared" si="20"/>
        <v>206.1</v>
      </c>
      <c r="P667" s="14">
        <f t="shared" si="21"/>
        <v>9.9999999999999978E-2</v>
      </c>
    </row>
    <row r="668" spans="2:16" x14ac:dyDescent="0.2">
      <c r="B668" s="11" t="s">
        <v>1238</v>
      </c>
      <c r="C668" s="11" t="s">
        <v>37</v>
      </c>
      <c r="D668" s="11" t="s">
        <v>280</v>
      </c>
      <c r="E668" s="12">
        <v>41277</v>
      </c>
      <c r="F668" s="12">
        <v>2958465</v>
      </c>
      <c r="G668" s="11" t="s">
        <v>39</v>
      </c>
      <c r="H668" s="11" t="s">
        <v>1203</v>
      </c>
      <c r="I668" s="11" t="s">
        <v>98</v>
      </c>
      <c r="J668" s="11" t="s">
        <v>1239</v>
      </c>
      <c r="K668" s="11" t="s">
        <v>50</v>
      </c>
      <c r="L668" s="11" t="s">
        <v>50</v>
      </c>
      <c r="M668" s="11" t="s">
        <v>44</v>
      </c>
      <c r="N668" s="13">
        <v>450</v>
      </c>
      <c r="O668" s="13">
        <f t="shared" si="20"/>
        <v>405</v>
      </c>
      <c r="P668" s="14">
        <f t="shared" si="21"/>
        <v>9.9999999999999978E-2</v>
      </c>
    </row>
    <row r="669" spans="2:16" x14ac:dyDescent="0.2">
      <c r="B669" s="11" t="s">
        <v>1240</v>
      </c>
      <c r="C669" s="11" t="s">
        <v>37</v>
      </c>
      <c r="D669" s="11" t="s">
        <v>280</v>
      </c>
      <c r="E669" s="12">
        <v>41277</v>
      </c>
      <c r="F669" s="12">
        <v>2958465</v>
      </c>
      <c r="G669" s="11" t="s">
        <v>39</v>
      </c>
      <c r="H669" s="11" t="s">
        <v>1203</v>
      </c>
      <c r="I669" s="11" t="s">
        <v>98</v>
      </c>
      <c r="J669" s="11" t="s">
        <v>1241</v>
      </c>
      <c r="K669" s="11" t="s">
        <v>50</v>
      </c>
      <c r="L669" s="11" t="s">
        <v>50</v>
      </c>
      <c r="M669" s="11" t="s">
        <v>44</v>
      </c>
      <c r="N669" s="13">
        <v>810</v>
      </c>
      <c r="O669" s="13">
        <f t="shared" si="20"/>
        <v>729</v>
      </c>
      <c r="P669" s="14">
        <f t="shared" si="21"/>
        <v>9.9999999999999978E-2</v>
      </c>
    </row>
    <row r="670" spans="2:16" x14ac:dyDescent="0.2">
      <c r="B670" s="11" t="s">
        <v>1242</v>
      </c>
      <c r="C670" s="11" t="s">
        <v>37</v>
      </c>
      <c r="D670" s="11" t="s">
        <v>280</v>
      </c>
      <c r="E670" s="12">
        <v>41277</v>
      </c>
      <c r="F670" s="12">
        <v>2958465</v>
      </c>
      <c r="G670" s="11" t="s">
        <v>39</v>
      </c>
      <c r="H670" s="11" t="s">
        <v>1203</v>
      </c>
      <c r="I670" s="11" t="s">
        <v>98</v>
      </c>
      <c r="J670" s="11" t="s">
        <v>1243</v>
      </c>
      <c r="K670" s="11" t="s">
        <v>50</v>
      </c>
      <c r="L670" s="11" t="s">
        <v>50</v>
      </c>
      <c r="M670" s="11" t="s">
        <v>44</v>
      </c>
      <c r="N670" s="13">
        <v>2900</v>
      </c>
      <c r="O670" s="13">
        <f t="shared" si="20"/>
        <v>2610</v>
      </c>
      <c r="P670" s="14">
        <f t="shared" si="21"/>
        <v>9.9999999999999978E-2</v>
      </c>
    </row>
    <row r="671" spans="2:16" x14ac:dyDescent="0.2">
      <c r="B671" s="11" t="s">
        <v>1244</v>
      </c>
      <c r="C671" s="11" t="s">
        <v>37</v>
      </c>
      <c r="D671" s="11" t="s">
        <v>280</v>
      </c>
      <c r="E671" s="12">
        <v>41277</v>
      </c>
      <c r="F671" s="12">
        <v>2958465</v>
      </c>
      <c r="G671" s="11" t="s">
        <v>39</v>
      </c>
      <c r="H671" s="11" t="s">
        <v>270</v>
      </c>
      <c r="I671" s="11" t="s">
        <v>101</v>
      </c>
      <c r="J671" s="11" t="s">
        <v>4632</v>
      </c>
      <c r="K671" s="11" t="s">
        <v>50</v>
      </c>
      <c r="L671" s="11" t="s">
        <v>50</v>
      </c>
      <c r="M671" s="11" t="s">
        <v>44</v>
      </c>
      <c r="N671" s="13">
        <v>2295</v>
      </c>
      <c r="O671" s="13">
        <f t="shared" si="20"/>
        <v>2065.5</v>
      </c>
      <c r="P671" s="14">
        <f t="shared" si="21"/>
        <v>9.9999999999999978E-2</v>
      </c>
    </row>
    <row r="672" spans="2:16" x14ac:dyDescent="0.2">
      <c r="B672" s="11" t="s">
        <v>1245</v>
      </c>
      <c r="C672" s="11" t="s">
        <v>37</v>
      </c>
      <c r="D672" s="11" t="s">
        <v>280</v>
      </c>
      <c r="E672" s="12">
        <v>41277</v>
      </c>
      <c r="F672" s="12">
        <v>2958465</v>
      </c>
      <c r="G672" s="11" t="s">
        <v>39</v>
      </c>
      <c r="H672" s="11" t="s">
        <v>270</v>
      </c>
      <c r="I672" s="11" t="s">
        <v>101</v>
      </c>
      <c r="J672" s="11" t="s">
        <v>4633</v>
      </c>
      <c r="K672" s="11" t="s">
        <v>50</v>
      </c>
      <c r="L672" s="11" t="s">
        <v>50</v>
      </c>
      <c r="M672" s="11" t="s">
        <v>44</v>
      </c>
      <c r="N672" s="13">
        <v>3995</v>
      </c>
      <c r="O672" s="13">
        <f t="shared" si="20"/>
        <v>3595.5</v>
      </c>
      <c r="P672" s="14">
        <f t="shared" si="21"/>
        <v>9.9999999999999978E-2</v>
      </c>
    </row>
    <row r="673" spans="2:16" x14ac:dyDescent="0.2">
      <c r="B673" s="11" t="s">
        <v>1246</v>
      </c>
      <c r="C673" s="11" t="s">
        <v>37</v>
      </c>
      <c r="D673" s="11" t="s">
        <v>1247</v>
      </c>
      <c r="E673" s="12">
        <v>41277</v>
      </c>
      <c r="F673" s="12">
        <v>2958465</v>
      </c>
      <c r="G673" s="11" t="s">
        <v>39</v>
      </c>
      <c r="H673" s="11" t="s">
        <v>270</v>
      </c>
      <c r="I673" s="11" t="s">
        <v>101</v>
      </c>
      <c r="J673" s="11" t="s">
        <v>4634</v>
      </c>
      <c r="K673" s="11" t="s">
        <v>50</v>
      </c>
      <c r="L673" s="11" t="s">
        <v>50</v>
      </c>
      <c r="M673" s="11" t="s">
        <v>44</v>
      </c>
      <c r="N673" s="13">
        <v>1150</v>
      </c>
      <c r="O673" s="13">
        <f t="shared" si="20"/>
        <v>1035</v>
      </c>
      <c r="P673" s="14">
        <f t="shared" si="21"/>
        <v>9.9999999999999978E-2</v>
      </c>
    </row>
    <row r="674" spans="2:16" x14ac:dyDescent="0.2">
      <c r="B674" s="11" t="s">
        <v>1248</v>
      </c>
      <c r="C674" s="11" t="s">
        <v>37</v>
      </c>
      <c r="D674" s="11" t="s">
        <v>306</v>
      </c>
      <c r="E674" s="12">
        <v>41277</v>
      </c>
      <c r="F674" s="12">
        <v>2958465</v>
      </c>
      <c r="G674" s="11" t="s">
        <v>39</v>
      </c>
      <c r="H674" s="11" t="s">
        <v>1203</v>
      </c>
      <c r="I674" s="11" t="s">
        <v>98</v>
      </c>
      <c r="J674" s="11" t="s">
        <v>1249</v>
      </c>
      <c r="K674" s="11" t="s">
        <v>50</v>
      </c>
      <c r="L674" s="11" t="s">
        <v>50</v>
      </c>
      <c r="M674" s="11" t="s">
        <v>44</v>
      </c>
      <c r="N674" s="13">
        <v>234</v>
      </c>
      <c r="O674" s="13">
        <f t="shared" si="20"/>
        <v>210.6</v>
      </c>
      <c r="P674" s="14">
        <f t="shared" si="21"/>
        <v>9.9999999999999978E-2</v>
      </c>
    </row>
    <row r="675" spans="2:16" x14ac:dyDescent="0.2">
      <c r="B675" s="11" t="s">
        <v>1250</v>
      </c>
      <c r="C675" s="11" t="s">
        <v>37</v>
      </c>
      <c r="D675" s="11" t="s">
        <v>306</v>
      </c>
      <c r="E675" s="12">
        <v>41277</v>
      </c>
      <c r="F675" s="12">
        <v>2958465</v>
      </c>
      <c r="G675" s="11" t="s">
        <v>39</v>
      </c>
      <c r="H675" s="11" t="s">
        <v>1203</v>
      </c>
      <c r="I675" s="11" t="s">
        <v>98</v>
      </c>
      <c r="J675" s="11" t="s">
        <v>1251</v>
      </c>
      <c r="K675" s="11" t="s">
        <v>50</v>
      </c>
      <c r="L675" s="11" t="s">
        <v>50</v>
      </c>
      <c r="M675" s="11" t="s">
        <v>44</v>
      </c>
      <c r="N675" s="13">
        <v>315</v>
      </c>
      <c r="O675" s="13">
        <f t="shared" si="20"/>
        <v>283.5</v>
      </c>
      <c r="P675" s="14">
        <f t="shared" si="21"/>
        <v>9.9999999999999978E-2</v>
      </c>
    </row>
    <row r="676" spans="2:16" x14ac:dyDescent="0.2">
      <c r="B676" s="11" t="s">
        <v>1252</v>
      </c>
      <c r="C676" s="11" t="s">
        <v>37</v>
      </c>
      <c r="D676" s="11" t="s">
        <v>306</v>
      </c>
      <c r="E676" s="12">
        <v>41277</v>
      </c>
      <c r="F676" s="12">
        <v>2958465</v>
      </c>
      <c r="G676" s="11" t="s">
        <v>39</v>
      </c>
      <c r="H676" s="11" t="s">
        <v>1203</v>
      </c>
      <c r="I676" s="11" t="s">
        <v>98</v>
      </c>
      <c r="J676" s="11" t="s">
        <v>1253</v>
      </c>
      <c r="K676" s="11" t="s">
        <v>50</v>
      </c>
      <c r="L676" s="11" t="s">
        <v>50</v>
      </c>
      <c r="M676" s="11" t="s">
        <v>44</v>
      </c>
      <c r="N676" s="13">
        <v>383</v>
      </c>
      <c r="O676" s="13">
        <f t="shared" si="20"/>
        <v>344.7</v>
      </c>
      <c r="P676" s="14">
        <f t="shared" si="21"/>
        <v>9.9999999999999978E-2</v>
      </c>
    </row>
    <row r="677" spans="2:16" x14ac:dyDescent="0.2">
      <c r="B677" s="11" t="s">
        <v>1254</v>
      </c>
      <c r="C677" s="11" t="s">
        <v>37</v>
      </c>
      <c r="D677" s="11" t="s">
        <v>306</v>
      </c>
      <c r="E677" s="12">
        <v>41277</v>
      </c>
      <c r="F677" s="12">
        <v>2958465</v>
      </c>
      <c r="G677" s="11" t="s">
        <v>39</v>
      </c>
      <c r="H677" s="11" t="s">
        <v>1203</v>
      </c>
      <c r="I677" s="11" t="s">
        <v>98</v>
      </c>
      <c r="J677" s="11" t="s">
        <v>1255</v>
      </c>
      <c r="K677" s="11" t="s">
        <v>50</v>
      </c>
      <c r="L677" s="11" t="s">
        <v>50</v>
      </c>
      <c r="M677" s="11" t="s">
        <v>44</v>
      </c>
      <c r="N677" s="13">
        <v>634</v>
      </c>
      <c r="O677" s="13">
        <f t="shared" si="20"/>
        <v>570.6</v>
      </c>
      <c r="P677" s="14">
        <f t="shared" si="21"/>
        <v>9.9999999999999978E-2</v>
      </c>
    </row>
    <row r="678" spans="2:16" x14ac:dyDescent="0.2">
      <c r="B678" s="11" t="s">
        <v>1256</v>
      </c>
      <c r="C678" s="11" t="s">
        <v>37</v>
      </c>
      <c r="D678" s="11" t="s">
        <v>306</v>
      </c>
      <c r="E678" s="12">
        <v>41277</v>
      </c>
      <c r="F678" s="12">
        <v>2958465</v>
      </c>
      <c r="G678" s="11" t="s">
        <v>39</v>
      </c>
      <c r="H678" s="11" t="s">
        <v>1203</v>
      </c>
      <c r="I678" s="11" t="s">
        <v>98</v>
      </c>
      <c r="J678" s="11" t="s">
        <v>1257</v>
      </c>
      <c r="K678" s="11" t="s">
        <v>50</v>
      </c>
      <c r="L678" s="11" t="s">
        <v>50</v>
      </c>
      <c r="M678" s="11" t="s">
        <v>44</v>
      </c>
      <c r="N678" s="13">
        <v>1115</v>
      </c>
      <c r="O678" s="13">
        <f t="shared" si="20"/>
        <v>1003.5</v>
      </c>
      <c r="P678" s="14">
        <f t="shared" si="21"/>
        <v>9.9999999999999978E-2</v>
      </c>
    </row>
    <row r="679" spans="2:16" x14ac:dyDescent="0.2">
      <c r="B679" s="11" t="s">
        <v>1258</v>
      </c>
      <c r="C679" s="11" t="s">
        <v>37</v>
      </c>
      <c r="D679" s="11" t="s">
        <v>306</v>
      </c>
      <c r="E679" s="12">
        <v>41277</v>
      </c>
      <c r="F679" s="12">
        <v>2958465</v>
      </c>
      <c r="G679" s="11" t="s">
        <v>39</v>
      </c>
      <c r="H679" s="11" t="s">
        <v>1203</v>
      </c>
      <c r="I679" s="11" t="s">
        <v>98</v>
      </c>
      <c r="J679" s="11" t="s">
        <v>1259</v>
      </c>
      <c r="K679" s="11" t="s">
        <v>50</v>
      </c>
      <c r="L679" s="11" t="s">
        <v>50</v>
      </c>
      <c r="M679" s="11" t="s">
        <v>44</v>
      </c>
      <c r="N679" s="13">
        <v>4060</v>
      </c>
      <c r="O679" s="13">
        <f t="shared" si="20"/>
        <v>3654</v>
      </c>
      <c r="P679" s="14">
        <f t="shared" si="21"/>
        <v>9.9999999999999978E-2</v>
      </c>
    </row>
    <row r="680" spans="2:16" x14ac:dyDescent="0.2">
      <c r="B680" s="11" t="s">
        <v>1260</v>
      </c>
      <c r="C680" s="11" t="s">
        <v>37</v>
      </c>
      <c r="D680" s="11" t="s">
        <v>306</v>
      </c>
      <c r="E680" s="12">
        <v>41277</v>
      </c>
      <c r="F680" s="12">
        <v>2958465</v>
      </c>
      <c r="G680" s="11" t="s">
        <v>39</v>
      </c>
      <c r="H680" s="11" t="s">
        <v>270</v>
      </c>
      <c r="I680" s="11" t="s">
        <v>101</v>
      </c>
      <c r="J680" s="11" t="s">
        <v>1261</v>
      </c>
      <c r="K680" s="11" t="s">
        <v>50</v>
      </c>
      <c r="L680" s="11" t="s">
        <v>50</v>
      </c>
      <c r="M680" s="11" t="s">
        <v>44</v>
      </c>
      <c r="N680" s="13">
        <v>3295</v>
      </c>
      <c r="O680" s="13">
        <f t="shared" si="20"/>
        <v>2965.5</v>
      </c>
      <c r="P680" s="14">
        <f t="shared" si="21"/>
        <v>9.9999999999999978E-2</v>
      </c>
    </row>
    <row r="681" spans="2:16" x14ac:dyDescent="0.2">
      <c r="B681" s="11" t="s">
        <v>1262</v>
      </c>
      <c r="C681" s="11" t="s">
        <v>37</v>
      </c>
      <c r="D681" s="11" t="s">
        <v>306</v>
      </c>
      <c r="E681" s="12">
        <v>41277</v>
      </c>
      <c r="F681" s="12">
        <v>2958465</v>
      </c>
      <c r="G681" s="11" t="s">
        <v>39</v>
      </c>
      <c r="H681" s="11" t="s">
        <v>270</v>
      </c>
      <c r="I681" s="11" t="s">
        <v>101</v>
      </c>
      <c r="J681" s="11" t="s">
        <v>4635</v>
      </c>
      <c r="K681" s="11" t="s">
        <v>50</v>
      </c>
      <c r="L681" s="11" t="s">
        <v>50</v>
      </c>
      <c r="M681" s="11" t="s">
        <v>44</v>
      </c>
      <c r="N681" s="13">
        <v>5495</v>
      </c>
      <c r="O681" s="13">
        <f t="shared" si="20"/>
        <v>4945.5</v>
      </c>
      <c r="P681" s="14">
        <f t="shared" si="21"/>
        <v>9.9999999999999978E-2</v>
      </c>
    </row>
    <row r="682" spans="2:16" x14ac:dyDescent="0.2">
      <c r="B682" s="11" t="s">
        <v>1263</v>
      </c>
      <c r="C682" s="11" t="s">
        <v>37</v>
      </c>
      <c r="D682" s="11" t="s">
        <v>306</v>
      </c>
      <c r="E682" s="12">
        <v>41277</v>
      </c>
      <c r="F682" s="12">
        <v>2958465</v>
      </c>
      <c r="G682" s="11" t="s">
        <v>39</v>
      </c>
      <c r="H682" s="11" t="s">
        <v>270</v>
      </c>
      <c r="I682" s="11" t="s">
        <v>101</v>
      </c>
      <c r="J682" s="11" t="s">
        <v>4636</v>
      </c>
      <c r="K682" s="11" t="s">
        <v>50</v>
      </c>
      <c r="L682" s="11" t="s">
        <v>50</v>
      </c>
      <c r="M682" s="11" t="s">
        <v>44</v>
      </c>
      <c r="N682" s="13">
        <v>1610</v>
      </c>
      <c r="O682" s="13">
        <f t="shared" si="20"/>
        <v>1449</v>
      </c>
      <c r="P682" s="14">
        <f t="shared" si="21"/>
        <v>9.9999999999999978E-2</v>
      </c>
    </row>
    <row r="683" spans="2:16" x14ac:dyDescent="0.2">
      <c r="B683" s="11" t="s">
        <v>1264</v>
      </c>
      <c r="C683" s="11" t="s">
        <v>37</v>
      </c>
      <c r="D683" s="11" t="s">
        <v>277</v>
      </c>
      <c r="E683" s="12">
        <v>41277</v>
      </c>
      <c r="F683" s="12">
        <v>2958465</v>
      </c>
      <c r="G683" s="11" t="s">
        <v>39</v>
      </c>
      <c r="H683" s="11" t="s">
        <v>1203</v>
      </c>
      <c r="I683" s="11" t="s">
        <v>98</v>
      </c>
      <c r="J683" s="11" t="s">
        <v>1265</v>
      </c>
      <c r="K683" s="11" t="s">
        <v>50</v>
      </c>
      <c r="L683" s="11" t="s">
        <v>50</v>
      </c>
      <c r="M683" s="11" t="s">
        <v>44</v>
      </c>
      <c r="N683" s="13">
        <v>243</v>
      </c>
      <c r="O683" s="13">
        <f t="shared" si="20"/>
        <v>218.7</v>
      </c>
      <c r="P683" s="14">
        <f t="shared" si="21"/>
        <v>0.10000000000000009</v>
      </c>
    </row>
    <row r="684" spans="2:16" x14ac:dyDescent="0.2">
      <c r="B684" s="11" t="s">
        <v>1266</v>
      </c>
      <c r="C684" s="11" t="s">
        <v>37</v>
      </c>
      <c r="D684" s="11" t="s">
        <v>277</v>
      </c>
      <c r="E684" s="12">
        <v>41277</v>
      </c>
      <c r="F684" s="12">
        <v>2958465</v>
      </c>
      <c r="G684" s="11" t="s">
        <v>39</v>
      </c>
      <c r="H684" s="11" t="s">
        <v>1203</v>
      </c>
      <c r="I684" s="11" t="s">
        <v>98</v>
      </c>
      <c r="J684" s="11" t="s">
        <v>1267</v>
      </c>
      <c r="K684" s="11" t="s">
        <v>50</v>
      </c>
      <c r="L684" s="11" t="s">
        <v>50</v>
      </c>
      <c r="M684" s="11" t="s">
        <v>44</v>
      </c>
      <c r="N684" s="13">
        <v>285</v>
      </c>
      <c r="O684" s="13">
        <f t="shared" si="20"/>
        <v>256.5</v>
      </c>
      <c r="P684" s="14">
        <f t="shared" si="21"/>
        <v>9.9999999999999978E-2</v>
      </c>
    </row>
    <row r="685" spans="2:16" x14ac:dyDescent="0.2">
      <c r="B685" s="11" t="s">
        <v>1268</v>
      </c>
      <c r="C685" s="11" t="s">
        <v>37</v>
      </c>
      <c r="D685" s="11" t="s">
        <v>277</v>
      </c>
      <c r="E685" s="12">
        <v>41277</v>
      </c>
      <c r="F685" s="12">
        <v>2958465</v>
      </c>
      <c r="G685" s="11" t="s">
        <v>39</v>
      </c>
      <c r="H685" s="11" t="s">
        <v>1203</v>
      </c>
      <c r="I685" s="11" t="s">
        <v>98</v>
      </c>
      <c r="J685" s="11" t="s">
        <v>1269</v>
      </c>
      <c r="K685" s="11" t="s">
        <v>50</v>
      </c>
      <c r="L685" s="11" t="s">
        <v>50</v>
      </c>
      <c r="M685" s="11" t="s">
        <v>44</v>
      </c>
      <c r="N685" s="13">
        <v>401</v>
      </c>
      <c r="O685" s="13">
        <f t="shared" si="20"/>
        <v>360.9</v>
      </c>
      <c r="P685" s="14">
        <f t="shared" si="21"/>
        <v>0.10000000000000009</v>
      </c>
    </row>
    <row r="686" spans="2:16" x14ac:dyDescent="0.2">
      <c r="B686" s="11" t="s">
        <v>1270</v>
      </c>
      <c r="C686" s="11" t="s">
        <v>37</v>
      </c>
      <c r="D686" s="11" t="s">
        <v>277</v>
      </c>
      <c r="E686" s="12">
        <v>41277</v>
      </c>
      <c r="F686" s="12">
        <v>2958465</v>
      </c>
      <c r="G686" s="11" t="s">
        <v>39</v>
      </c>
      <c r="H686" s="11" t="s">
        <v>1203</v>
      </c>
      <c r="I686" s="11" t="s">
        <v>98</v>
      </c>
      <c r="J686" s="11" t="s">
        <v>1271</v>
      </c>
      <c r="K686" s="11" t="s">
        <v>50</v>
      </c>
      <c r="L686" s="11" t="s">
        <v>50</v>
      </c>
      <c r="M686" s="11" t="s">
        <v>44</v>
      </c>
      <c r="N686" s="13">
        <v>729</v>
      </c>
      <c r="O686" s="13">
        <f t="shared" si="20"/>
        <v>656.1</v>
      </c>
      <c r="P686" s="14">
        <f t="shared" si="21"/>
        <v>9.9999999999999978E-2</v>
      </c>
    </row>
    <row r="687" spans="2:16" x14ac:dyDescent="0.2">
      <c r="B687" s="11" t="s">
        <v>1272</v>
      </c>
      <c r="C687" s="11" t="s">
        <v>37</v>
      </c>
      <c r="D687" s="11" t="s">
        <v>277</v>
      </c>
      <c r="E687" s="12">
        <v>41277</v>
      </c>
      <c r="F687" s="12">
        <v>2958465</v>
      </c>
      <c r="G687" s="11" t="s">
        <v>39</v>
      </c>
      <c r="H687" s="11" t="s">
        <v>1203</v>
      </c>
      <c r="I687" s="11" t="s">
        <v>98</v>
      </c>
      <c r="J687" s="11" t="s">
        <v>1273</v>
      </c>
      <c r="K687" s="11" t="s">
        <v>50</v>
      </c>
      <c r="L687" s="11" t="s">
        <v>50</v>
      </c>
      <c r="M687" s="11" t="s">
        <v>44</v>
      </c>
      <c r="N687" s="13">
        <v>1313</v>
      </c>
      <c r="O687" s="13">
        <f t="shared" si="20"/>
        <v>1181.7</v>
      </c>
      <c r="P687" s="14">
        <f t="shared" si="21"/>
        <v>9.9999999999999978E-2</v>
      </c>
    </row>
    <row r="688" spans="2:16" x14ac:dyDescent="0.2">
      <c r="B688" s="11" t="s">
        <v>1274</v>
      </c>
      <c r="C688" s="11" t="s">
        <v>37</v>
      </c>
      <c r="D688" s="11" t="s">
        <v>277</v>
      </c>
      <c r="E688" s="12">
        <v>41277</v>
      </c>
      <c r="F688" s="12">
        <v>2958465</v>
      </c>
      <c r="G688" s="11" t="s">
        <v>39</v>
      </c>
      <c r="H688" s="11" t="s">
        <v>1203</v>
      </c>
      <c r="I688" s="11" t="s">
        <v>98</v>
      </c>
      <c r="J688" s="11" t="s">
        <v>1275</v>
      </c>
      <c r="K688" s="11" t="s">
        <v>50</v>
      </c>
      <c r="L688" s="11" t="s">
        <v>50</v>
      </c>
      <c r="M688" s="11" t="s">
        <v>44</v>
      </c>
      <c r="N688" s="13">
        <v>4698</v>
      </c>
      <c r="O688" s="13">
        <f t="shared" si="20"/>
        <v>4228.2</v>
      </c>
      <c r="P688" s="14">
        <f t="shared" si="21"/>
        <v>0.10000000000000009</v>
      </c>
    </row>
    <row r="689" spans="2:16" x14ac:dyDescent="0.2">
      <c r="B689" s="11" t="s">
        <v>1276</v>
      </c>
      <c r="C689" s="11" t="s">
        <v>37</v>
      </c>
      <c r="D689" s="11" t="s">
        <v>277</v>
      </c>
      <c r="E689" s="12">
        <v>41277</v>
      </c>
      <c r="F689" s="12">
        <v>2958465</v>
      </c>
      <c r="G689" s="11" t="s">
        <v>39</v>
      </c>
      <c r="H689" s="11" t="s">
        <v>270</v>
      </c>
      <c r="I689" s="11" t="s">
        <v>101</v>
      </c>
      <c r="J689" s="11" t="s">
        <v>1277</v>
      </c>
      <c r="K689" s="11" t="s">
        <v>50</v>
      </c>
      <c r="L689" s="11" t="s">
        <v>50</v>
      </c>
      <c r="M689" s="11" t="s">
        <v>44</v>
      </c>
      <c r="N689" s="13">
        <v>3767</v>
      </c>
      <c r="O689" s="13">
        <f t="shared" si="20"/>
        <v>3390.3</v>
      </c>
      <c r="P689" s="14">
        <f t="shared" si="21"/>
        <v>9.9999999999999978E-2</v>
      </c>
    </row>
    <row r="690" spans="2:16" x14ac:dyDescent="0.2">
      <c r="B690" s="11" t="s">
        <v>1278</v>
      </c>
      <c r="C690" s="11" t="s">
        <v>37</v>
      </c>
      <c r="D690" s="11" t="s">
        <v>277</v>
      </c>
      <c r="E690" s="12">
        <v>41277</v>
      </c>
      <c r="F690" s="12">
        <v>2958465</v>
      </c>
      <c r="G690" s="11" t="s">
        <v>39</v>
      </c>
      <c r="H690" s="11" t="s">
        <v>270</v>
      </c>
      <c r="I690" s="11" t="s">
        <v>101</v>
      </c>
      <c r="J690" s="11" t="s">
        <v>4637</v>
      </c>
      <c r="K690" s="11" t="s">
        <v>50</v>
      </c>
      <c r="L690" s="11" t="s">
        <v>50</v>
      </c>
      <c r="M690" s="11" t="s">
        <v>44</v>
      </c>
      <c r="N690" s="13">
        <v>6737</v>
      </c>
      <c r="O690" s="13">
        <f t="shared" si="20"/>
        <v>6063.3</v>
      </c>
      <c r="P690" s="14">
        <f t="shared" si="21"/>
        <v>9.9999999999999978E-2</v>
      </c>
    </row>
    <row r="691" spans="2:16" x14ac:dyDescent="0.2">
      <c r="B691" s="11" t="s">
        <v>1279</v>
      </c>
      <c r="C691" s="11" t="s">
        <v>37</v>
      </c>
      <c r="D691" s="11" t="s">
        <v>277</v>
      </c>
      <c r="E691" s="12">
        <v>41277</v>
      </c>
      <c r="F691" s="12">
        <v>2958465</v>
      </c>
      <c r="G691" s="11" t="s">
        <v>39</v>
      </c>
      <c r="H691" s="11" t="s">
        <v>270</v>
      </c>
      <c r="I691" s="11" t="s">
        <v>101</v>
      </c>
      <c r="J691" s="11" t="s">
        <v>4638</v>
      </c>
      <c r="K691" s="11" t="s">
        <v>50</v>
      </c>
      <c r="L691" s="11" t="s">
        <v>50</v>
      </c>
      <c r="M691" s="11" t="s">
        <v>44</v>
      </c>
      <c r="N691" s="13">
        <v>1863</v>
      </c>
      <c r="O691" s="13">
        <f t="shared" si="20"/>
        <v>1676.7</v>
      </c>
      <c r="P691" s="14">
        <f t="shared" si="21"/>
        <v>9.9999999999999978E-2</v>
      </c>
    </row>
    <row r="692" spans="2:16" x14ac:dyDescent="0.2">
      <c r="B692" s="11" t="s">
        <v>1280</v>
      </c>
      <c r="C692" s="11" t="s">
        <v>37</v>
      </c>
      <c r="D692" s="11" t="s">
        <v>303</v>
      </c>
      <c r="E692" s="12">
        <v>41277</v>
      </c>
      <c r="F692" s="12">
        <v>2958465</v>
      </c>
      <c r="G692" s="11" t="s">
        <v>39</v>
      </c>
      <c r="H692" s="11" t="s">
        <v>1203</v>
      </c>
      <c r="I692" s="11" t="s">
        <v>98</v>
      </c>
      <c r="J692" s="11" t="s">
        <v>1281</v>
      </c>
      <c r="K692" s="11" t="s">
        <v>50</v>
      </c>
      <c r="L692" s="11" t="s">
        <v>50</v>
      </c>
      <c r="M692" s="11" t="s">
        <v>44</v>
      </c>
      <c r="N692" s="13">
        <v>365</v>
      </c>
      <c r="O692" s="13">
        <f t="shared" si="20"/>
        <v>328.5</v>
      </c>
      <c r="P692" s="14">
        <f t="shared" si="21"/>
        <v>9.9999999999999978E-2</v>
      </c>
    </row>
    <row r="693" spans="2:16" x14ac:dyDescent="0.2">
      <c r="B693" s="11" t="s">
        <v>1282</v>
      </c>
      <c r="C693" s="11" t="s">
        <v>37</v>
      </c>
      <c r="D693" s="11" t="s">
        <v>303</v>
      </c>
      <c r="E693" s="12">
        <v>41277</v>
      </c>
      <c r="F693" s="12">
        <v>2958465</v>
      </c>
      <c r="G693" s="11" t="s">
        <v>39</v>
      </c>
      <c r="H693" s="11" t="s">
        <v>1203</v>
      </c>
      <c r="I693" s="11" t="s">
        <v>98</v>
      </c>
      <c r="J693" s="11" t="s">
        <v>1283</v>
      </c>
      <c r="K693" s="11" t="s">
        <v>50</v>
      </c>
      <c r="L693" s="11" t="s">
        <v>50</v>
      </c>
      <c r="M693" s="11" t="s">
        <v>44</v>
      </c>
      <c r="N693" s="13">
        <v>423</v>
      </c>
      <c r="O693" s="13">
        <f t="shared" si="20"/>
        <v>380.7</v>
      </c>
      <c r="P693" s="14">
        <f t="shared" si="21"/>
        <v>9.9999999999999978E-2</v>
      </c>
    </row>
    <row r="694" spans="2:16" x14ac:dyDescent="0.2">
      <c r="B694" s="11" t="s">
        <v>1284</v>
      </c>
      <c r="C694" s="11" t="s">
        <v>37</v>
      </c>
      <c r="D694" s="11" t="s">
        <v>303</v>
      </c>
      <c r="E694" s="12">
        <v>41277</v>
      </c>
      <c r="F694" s="12">
        <v>2958465</v>
      </c>
      <c r="G694" s="11" t="s">
        <v>39</v>
      </c>
      <c r="H694" s="11" t="s">
        <v>1203</v>
      </c>
      <c r="I694" s="11" t="s">
        <v>98</v>
      </c>
      <c r="J694" s="11" t="s">
        <v>1285</v>
      </c>
      <c r="K694" s="11" t="s">
        <v>50</v>
      </c>
      <c r="L694" s="11" t="s">
        <v>50</v>
      </c>
      <c r="M694" s="11" t="s">
        <v>44</v>
      </c>
      <c r="N694" s="13">
        <v>542</v>
      </c>
      <c r="O694" s="13">
        <f t="shared" si="20"/>
        <v>487.8</v>
      </c>
      <c r="P694" s="14">
        <f t="shared" si="21"/>
        <v>9.9999999999999978E-2</v>
      </c>
    </row>
    <row r="695" spans="2:16" x14ac:dyDescent="0.2">
      <c r="B695" s="11" t="s">
        <v>1286</v>
      </c>
      <c r="C695" s="11" t="s">
        <v>37</v>
      </c>
      <c r="D695" s="11" t="s">
        <v>303</v>
      </c>
      <c r="E695" s="12">
        <v>41277</v>
      </c>
      <c r="F695" s="12">
        <v>2958465</v>
      </c>
      <c r="G695" s="11" t="s">
        <v>39</v>
      </c>
      <c r="H695" s="11" t="s">
        <v>1203</v>
      </c>
      <c r="I695" s="11" t="s">
        <v>98</v>
      </c>
      <c r="J695" s="11" t="s">
        <v>1287</v>
      </c>
      <c r="K695" s="11" t="s">
        <v>50</v>
      </c>
      <c r="L695" s="11" t="s">
        <v>50</v>
      </c>
      <c r="M695" s="11" t="s">
        <v>44</v>
      </c>
      <c r="N695" s="13">
        <v>972</v>
      </c>
      <c r="O695" s="13">
        <f t="shared" si="20"/>
        <v>874.8</v>
      </c>
      <c r="P695" s="14">
        <f t="shared" si="21"/>
        <v>0.10000000000000009</v>
      </c>
    </row>
    <row r="696" spans="2:16" x14ac:dyDescent="0.2">
      <c r="B696" s="11" t="s">
        <v>1288</v>
      </c>
      <c r="C696" s="11" t="s">
        <v>37</v>
      </c>
      <c r="D696" s="11" t="s">
        <v>303</v>
      </c>
      <c r="E696" s="12">
        <v>41277</v>
      </c>
      <c r="F696" s="12">
        <v>2958465</v>
      </c>
      <c r="G696" s="11" t="s">
        <v>39</v>
      </c>
      <c r="H696" s="11" t="s">
        <v>1203</v>
      </c>
      <c r="I696" s="11" t="s">
        <v>98</v>
      </c>
      <c r="J696" s="11" t="s">
        <v>1289</v>
      </c>
      <c r="K696" s="11" t="s">
        <v>50</v>
      </c>
      <c r="L696" s="11" t="s">
        <v>50</v>
      </c>
      <c r="M696" s="11" t="s">
        <v>44</v>
      </c>
      <c r="N696" s="13">
        <v>1750</v>
      </c>
      <c r="O696" s="13">
        <f t="shared" si="20"/>
        <v>1575</v>
      </c>
      <c r="P696" s="14">
        <f t="shared" si="21"/>
        <v>9.9999999999999978E-2</v>
      </c>
    </row>
    <row r="697" spans="2:16" x14ac:dyDescent="0.2">
      <c r="B697" s="11" t="s">
        <v>1290</v>
      </c>
      <c r="C697" s="11" t="s">
        <v>37</v>
      </c>
      <c r="D697" s="11" t="s">
        <v>303</v>
      </c>
      <c r="E697" s="12">
        <v>41277</v>
      </c>
      <c r="F697" s="12">
        <v>2958465</v>
      </c>
      <c r="G697" s="11" t="s">
        <v>39</v>
      </c>
      <c r="H697" s="11" t="s">
        <v>1203</v>
      </c>
      <c r="I697" s="11" t="s">
        <v>98</v>
      </c>
      <c r="J697" s="11" t="s">
        <v>1291</v>
      </c>
      <c r="K697" s="11" t="s">
        <v>50</v>
      </c>
      <c r="L697" s="11" t="s">
        <v>50</v>
      </c>
      <c r="M697" s="11" t="s">
        <v>44</v>
      </c>
      <c r="N697" s="13">
        <v>6264</v>
      </c>
      <c r="O697" s="13">
        <f t="shared" si="20"/>
        <v>5637.6</v>
      </c>
      <c r="P697" s="14">
        <f t="shared" si="21"/>
        <v>9.9999999999999978E-2</v>
      </c>
    </row>
    <row r="698" spans="2:16" x14ac:dyDescent="0.2">
      <c r="B698" s="11" t="s">
        <v>1292</v>
      </c>
      <c r="C698" s="11" t="s">
        <v>37</v>
      </c>
      <c r="D698" s="11" t="s">
        <v>303</v>
      </c>
      <c r="E698" s="12">
        <v>41277</v>
      </c>
      <c r="F698" s="12">
        <v>2958465</v>
      </c>
      <c r="G698" s="11" t="s">
        <v>39</v>
      </c>
      <c r="H698" s="11" t="s">
        <v>270</v>
      </c>
      <c r="I698" s="11" t="s">
        <v>101</v>
      </c>
      <c r="J698" s="11" t="s">
        <v>1293</v>
      </c>
      <c r="K698" s="11" t="s">
        <v>50</v>
      </c>
      <c r="L698" s="11" t="s">
        <v>50</v>
      </c>
      <c r="M698" s="11" t="s">
        <v>44</v>
      </c>
      <c r="N698" s="13">
        <v>5117</v>
      </c>
      <c r="O698" s="13">
        <f t="shared" si="20"/>
        <v>4605.3</v>
      </c>
      <c r="P698" s="14">
        <f t="shared" si="21"/>
        <v>9.9999999999999978E-2</v>
      </c>
    </row>
    <row r="699" spans="2:16" x14ac:dyDescent="0.2">
      <c r="B699" s="11" t="s">
        <v>1294</v>
      </c>
      <c r="C699" s="11" t="s">
        <v>37</v>
      </c>
      <c r="D699" s="11" t="s">
        <v>303</v>
      </c>
      <c r="E699" s="12">
        <v>41277</v>
      </c>
      <c r="F699" s="12">
        <v>2958465</v>
      </c>
      <c r="G699" s="11" t="s">
        <v>39</v>
      </c>
      <c r="H699" s="11" t="s">
        <v>270</v>
      </c>
      <c r="I699" s="11" t="s">
        <v>101</v>
      </c>
      <c r="J699" s="11" t="s">
        <v>4639</v>
      </c>
      <c r="K699" s="11" t="s">
        <v>50</v>
      </c>
      <c r="L699" s="11" t="s">
        <v>50</v>
      </c>
      <c r="M699" s="11" t="s">
        <v>44</v>
      </c>
      <c r="N699" s="13">
        <v>9437</v>
      </c>
      <c r="O699" s="13">
        <f t="shared" si="20"/>
        <v>8493.2999999999993</v>
      </c>
      <c r="P699" s="14">
        <f t="shared" si="21"/>
        <v>0.10000000000000009</v>
      </c>
    </row>
    <row r="700" spans="2:16" x14ac:dyDescent="0.2">
      <c r="B700" s="11" t="s">
        <v>1295</v>
      </c>
      <c r="C700" s="11" t="s">
        <v>37</v>
      </c>
      <c r="D700" s="11" t="s">
        <v>303</v>
      </c>
      <c r="E700" s="12">
        <v>41277</v>
      </c>
      <c r="F700" s="12">
        <v>2958465</v>
      </c>
      <c r="G700" s="11" t="s">
        <v>39</v>
      </c>
      <c r="H700" s="11" t="s">
        <v>270</v>
      </c>
      <c r="I700" s="11" t="s">
        <v>101</v>
      </c>
      <c r="J700" s="11" t="s">
        <v>4640</v>
      </c>
      <c r="K700" s="11" t="s">
        <v>50</v>
      </c>
      <c r="L700" s="11" t="s">
        <v>50</v>
      </c>
      <c r="M700" s="11" t="s">
        <v>44</v>
      </c>
      <c r="N700" s="13">
        <v>2484</v>
      </c>
      <c r="O700" s="13">
        <f t="shared" si="20"/>
        <v>2235.6</v>
      </c>
      <c r="P700" s="14">
        <f t="shared" si="21"/>
        <v>0.10000000000000009</v>
      </c>
    </row>
    <row r="701" spans="2:16" x14ac:dyDescent="0.2">
      <c r="B701" s="11" t="s">
        <v>1296</v>
      </c>
      <c r="C701" s="11" t="s">
        <v>37</v>
      </c>
      <c r="D701" s="11" t="s">
        <v>289</v>
      </c>
      <c r="E701" s="12">
        <v>41277</v>
      </c>
      <c r="F701" s="12">
        <v>2958465</v>
      </c>
      <c r="G701" s="11" t="s">
        <v>39</v>
      </c>
      <c r="H701" s="11" t="s">
        <v>1203</v>
      </c>
      <c r="I701" s="11" t="s">
        <v>98</v>
      </c>
      <c r="J701" s="11" t="s">
        <v>1297</v>
      </c>
      <c r="K701" s="11" t="s">
        <v>50</v>
      </c>
      <c r="L701" s="11" t="s">
        <v>50</v>
      </c>
      <c r="M701" s="11" t="s">
        <v>44</v>
      </c>
      <c r="N701" s="13">
        <v>387</v>
      </c>
      <c r="O701" s="13">
        <f t="shared" si="20"/>
        <v>348.3</v>
      </c>
      <c r="P701" s="14">
        <f t="shared" si="21"/>
        <v>9.9999999999999978E-2</v>
      </c>
    </row>
    <row r="702" spans="2:16" x14ac:dyDescent="0.2">
      <c r="B702" s="11" t="s">
        <v>1298</v>
      </c>
      <c r="C702" s="11" t="s">
        <v>37</v>
      </c>
      <c r="D702" s="11" t="s">
        <v>289</v>
      </c>
      <c r="E702" s="12">
        <v>41277</v>
      </c>
      <c r="F702" s="12">
        <v>2958465</v>
      </c>
      <c r="G702" s="11" t="s">
        <v>39</v>
      </c>
      <c r="H702" s="11" t="s">
        <v>1203</v>
      </c>
      <c r="I702" s="11" t="s">
        <v>98</v>
      </c>
      <c r="J702" s="11" t="s">
        <v>1299</v>
      </c>
      <c r="K702" s="11" t="s">
        <v>50</v>
      </c>
      <c r="L702" s="11" t="s">
        <v>50</v>
      </c>
      <c r="M702" s="11" t="s">
        <v>44</v>
      </c>
      <c r="N702" s="13">
        <v>540</v>
      </c>
      <c r="O702" s="13">
        <f t="shared" si="20"/>
        <v>486</v>
      </c>
      <c r="P702" s="14">
        <f t="shared" si="21"/>
        <v>9.9999999999999978E-2</v>
      </c>
    </row>
    <row r="703" spans="2:16" x14ac:dyDescent="0.2">
      <c r="B703" s="11" t="s">
        <v>1300</v>
      </c>
      <c r="C703" s="11" t="s">
        <v>37</v>
      </c>
      <c r="D703" s="11" t="s">
        <v>289</v>
      </c>
      <c r="E703" s="12">
        <v>41277</v>
      </c>
      <c r="F703" s="12">
        <v>2958465</v>
      </c>
      <c r="G703" s="11" t="s">
        <v>39</v>
      </c>
      <c r="H703" s="11" t="s">
        <v>1203</v>
      </c>
      <c r="I703" s="11" t="s">
        <v>98</v>
      </c>
      <c r="J703" s="11" t="s">
        <v>1301</v>
      </c>
      <c r="K703" s="11" t="s">
        <v>50</v>
      </c>
      <c r="L703" s="11" t="s">
        <v>50</v>
      </c>
      <c r="M703" s="11" t="s">
        <v>44</v>
      </c>
      <c r="N703" s="13">
        <v>618</v>
      </c>
      <c r="O703" s="13">
        <f t="shared" si="20"/>
        <v>556.20000000000005</v>
      </c>
      <c r="P703" s="14">
        <f t="shared" si="21"/>
        <v>9.9999999999999978E-2</v>
      </c>
    </row>
    <row r="704" spans="2:16" x14ac:dyDescent="0.2">
      <c r="B704" s="11" t="s">
        <v>1302</v>
      </c>
      <c r="C704" s="11" t="s">
        <v>37</v>
      </c>
      <c r="D704" s="11" t="s">
        <v>289</v>
      </c>
      <c r="E704" s="12">
        <v>41277</v>
      </c>
      <c r="F704" s="12">
        <v>2958465</v>
      </c>
      <c r="G704" s="11" t="s">
        <v>39</v>
      </c>
      <c r="H704" s="11" t="s">
        <v>1203</v>
      </c>
      <c r="I704" s="11" t="s">
        <v>98</v>
      </c>
      <c r="J704" s="11" t="s">
        <v>1303</v>
      </c>
      <c r="K704" s="11" t="s">
        <v>50</v>
      </c>
      <c r="L704" s="11" t="s">
        <v>50</v>
      </c>
      <c r="M704" s="11" t="s">
        <v>44</v>
      </c>
      <c r="N704" s="13">
        <v>1215</v>
      </c>
      <c r="O704" s="13">
        <f t="shared" si="20"/>
        <v>1093.5</v>
      </c>
      <c r="P704" s="14">
        <f t="shared" si="21"/>
        <v>9.9999999999999978E-2</v>
      </c>
    </row>
    <row r="705" spans="2:16" x14ac:dyDescent="0.2">
      <c r="B705" s="11" t="s">
        <v>1304</v>
      </c>
      <c r="C705" s="11" t="s">
        <v>37</v>
      </c>
      <c r="D705" s="11" t="s">
        <v>289</v>
      </c>
      <c r="E705" s="12">
        <v>41277</v>
      </c>
      <c r="F705" s="12">
        <v>2958465</v>
      </c>
      <c r="G705" s="11" t="s">
        <v>39</v>
      </c>
      <c r="H705" s="11" t="s">
        <v>1203</v>
      </c>
      <c r="I705" s="11" t="s">
        <v>98</v>
      </c>
      <c r="J705" s="11" t="s">
        <v>1305</v>
      </c>
      <c r="K705" s="11" t="s">
        <v>50</v>
      </c>
      <c r="L705" s="11" t="s">
        <v>50</v>
      </c>
      <c r="M705" s="11" t="s">
        <v>44</v>
      </c>
      <c r="N705" s="13">
        <v>2187</v>
      </c>
      <c r="O705" s="13">
        <f t="shared" si="20"/>
        <v>1968.3</v>
      </c>
      <c r="P705" s="14">
        <f t="shared" si="21"/>
        <v>9.9999999999999978E-2</v>
      </c>
    </row>
    <row r="706" spans="2:16" x14ac:dyDescent="0.2">
      <c r="B706" s="11" t="s">
        <v>1306</v>
      </c>
      <c r="C706" s="11" t="s">
        <v>37</v>
      </c>
      <c r="D706" s="11" t="s">
        <v>289</v>
      </c>
      <c r="E706" s="12">
        <v>41277</v>
      </c>
      <c r="F706" s="12">
        <v>2958465</v>
      </c>
      <c r="G706" s="11" t="s">
        <v>39</v>
      </c>
      <c r="H706" s="11" t="s">
        <v>1203</v>
      </c>
      <c r="I706" s="11" t="s">
        <v>98</v>
      </c>
      <c r="J706" s="11" t="s">
        <v>1307</v>
      </c>
      <c r="K706" s="11" t="s">
        <v>50</v>
      </c>
      <c r="L706" s="11" t="s">
        <v>50</v>
      </c>
      <c r="M706" s="11" t="s">
        <v>44</v>
      </c>
      <c r="N706" s="13">
        <v>7830</v>
      </c>
      <c r="O706" s="13">
        <f t="shared" si="20"/>
        <v>7047</v>
      </c>
      <c r="P706" s="14">
        <f t="shared" si="21"/>
        <v>9.9999999999999978E-2</v>
      </c>
    </row>
    <row r="707" spans="2:16" x14ac:dyDescent="0.2">
      <c r="B707" s="11" t="s">
        <v>1308</v>
      </c>
      <c r="C707" s="11" t="s">
        <v>37</v>
      </c>
      <c r="D707" s="11" t="s">
        <v>289</v>
      </c>
      <c r="E707" s="12">
        <v>41277</v>
      </c>
      <c r="F707" s="12">
        <v>2958465</v>
      </c>
      <c r="G707" s="11" t="s">
        <v>39</v>
      </c>
      <c r="H707" s="11" t="s">
        <v>270</v>
      </c>
      <c r="I707" s="11" t="s">
        <v>101</v>
      </c>
      <c r="J707" s="11" t="s">
        <v>1309</v>
      </c>
      <c r="K707" s="11" t="s">
        <v>50</v>
      </c>
      <c r="L707" s="11" t="s">
        <v>50</v>
      </c>
      <c r="M707" s="11" t="s">
        <v>44</v>
      </c>
      <c r="N707" s="13">
        <v>6197</v>
      </c>
      <c r="O707" s="13">
        <f t="shared" ref="O707:O744" si="22">N707-N707*0.1</f>
        <v>5577.3</v>
      </c>
      <c r="P707" s="14">
        <f t="shared" ref="P707:P770" si="23">1-O707/N707</f>
        <v>9.9999999999999978E-2</v>
      </c>
    </row>
    <row r="708" spans="2:16" x14ac:dyDescent="0.2">
      <c r="B708" s="11" t="s">
        <v>1310</v>
      </c>
      <c r="C708" s="11" t="s">
        <v>37</v>
      </c>
      <c r="D708" s="11" t="s">
        <v>289</v>
      </c>
      <c r="E708" s="12">
        <v>41277</v>
      </c>
      <c r="F708" s="12">
        <v>2958465</v>
      </c>
      <c r="G708" s="11" t="s">
        <v>39</v>
      </c>
      <c r="H708" s="11" t="s">
        <v>270</v>
      </c>
      <c r="I708" s="11" t="s">
        <v>101</v>
      </c>
      <c r="J708" s="11" t="s">
        <v>4641</v>
      </c>
      <c r="K708" s="11" t="s">
        <v>50</v>
      </c>
      <c r="L708" s="11" t="s">
        <v>50</v>
      </c>
      <c r="M708" s="11" t="s">
        <v>44</v>
      </c>
      <c r="N708" s="13">
        <v>10787</v>
      </c>
      <c r="O708" s="13">
        <f t="shared" si="22"/>
        <v>9708.2999999999993</v>
      </c>
      <c r="P708" s="14">
        <f t="shared" si="23"/>
        <v>0.10000000000000009</v>
      </c>
    </row>
    <row r="709" spans="2:16" x14ac:dyDescent="0.2">
      <c r="B709" s="11" t="s">
        <v>1311</v>
      </c>
      <c r="C709" s="11" t="s">
        <v>37</v>
      </c>
      <c r="D709" s="11" t="s">
        <v>289</v>
      </c>
      <c r="E709" s="12">
        <v>41277</v>
      </c>
      <c r="F709" s="12">
        <v>2958465</v>
      </c>
      <c r="G709" s="11" t="s">
        <v>39</v>
      </c>
      <c r="H709" s="11" t="s">
        <v>270</v>
      </c>
      <c r="I709" s="11" t="s">
        <v>101</v>
      </c>
      <c r="J709" s="11" t="s">
        <v>4642</v>
      </c>
      <c r="K709" s="11" t="s">
        <v>50</v>
      </c>
      <c r="L709" s="11" t="s">
        <v>50</v>
      </c>
      <c r="M709" s="11" t="s">
        <v>44</v>
      </c>
      <c r="N709" s="13">
        <v>3105</v>
      </c>
      <c r="O709" s="13">
        <f t="shared" si="22"/>
        <v>2794.5</v>
      </c>
      <c r="P709" s="14">
        <f t="shared" si="23"/>
        <v>9.9999999999999978E-2</v>
      </c>
    </row>
    <row r="710" spans="2:16" x14ac:dyDescent="0.2">
      <c r="B710" s="11" t="s">
        <v>1312</v>
      </c>
      <c r="C710" s="11" t="s">
        <v>37</v>
      </c>
      <c r="D710" s="11" t="s">
        <v>314</v>
      </c>
      <c r="E710" s="12">
        <v>41277</v>
      </c>
      <c r="F710" s="12">
        <v>2958465</v>
      </c>
      <c r="G710" s="11" t="s">
        <v>39</v>
      </c>
      <c r="H710" s="11" t="s">
        <v>1203</v>
      </c>
      <c r="I710" s="11" t="s">
        <v>98</v>
      </c>
      <c r="J710" s="11" t="s">
        <v>1313</v>
      </c>
      <c r="K710" s="11" t="s">
        <v>50</v>
      </c>
      <c r="L710" s="11" t="s">
        <v>50</v>
      </c>
      <c r="M710" s="11" t="s">
        <v>44</v>
      </c>
      <c r="N710" s="13">
        <v>632</v>
      </c>
      <c r="O710" s="13">
        <f t="shared" si="22"/>
        <v>568.79999999999995</v>
      </c>
      <c r="P710" s="14">
        <f t="shared" si="23"/>
        <v>0.10000000000000009</v>
      </c>
    </row>
    <row r="711" spans="2:16" x14ac:dyDescent="0.2">
      <c r="B711" s="11" t="s">
        <v>1314</v>
      </c>
      <c r="C711" s="11" t="s">
        <v>37</v>
      </c>
      <c r="D711" s="11" t="s">
        <v>314</v>
      </c>
      <c r="E711" s="12">
        <v>41277</v>
      </c>
      <c r="F711" s="12">
        <v>2958465</v>
      </c>
      <c r="G711" s="11" t="s">
        <v>39</v>
      </c>
      <c r="H711" s="11" t="s">
        <v>1203</v>
      </c>
      <c r="I711" s="11" t="s">
        <v>98</v>
      </c>
      <c r="J711" s="11" t="s">
        <v>1315</v>
      </c>
      <c r="K711" s="11" t="s">
        <v>50</v>
      </c>
      <c r="L711" s="11" t="s">
        <v>50</v>
      </c>
      <c r="M711" s="11" t="s">
        <v>44</v>
      </c>
      <c r="N711" s="13">
        <v>851</v>
      </c>
      <c r="O711" s="13">
        <f t="shared" si="22"/>
        <v>765.9</v>
      </c>
      <c r="P711" s="14">
        <f t="shared" si="23"/>
        <v>9.9999999999999978E-2</v>
      </c>
    </row>
    <row r="712" spans="2:16" x14ac:dyDescent="0.2">
      <c r="B712" s="11" t="s">
        <v>1316</v>
      </c>
      <c r="C712" s="11" t="s">
        <v>37</v>
      </c>
      <c r="D712" s="11" t="s">
        <v>314</v>
      </c>
      <c r="E712" s="12">
        <v>41277</v>
      </c>
      <c r="F712" s="12">
        <v>2958465</v>
      </c>
      <c r="G712" s="11" t="s">
        <v>39</v>
      </c>
      <c r="H712" s="11" t="s">
        <v>1203</v>
      </c>
      <c r="I712" s="11" t="s">
        <v>98</v>
      </c>
      <c r="J712" s="11" t="s">
        <v>1317</v>
      </c>
      <c r="K712" s="11" t="s">
        <v>50</v>
      </c>
      <c r="L712" s="11" t="s">
        <v>50</v>
      </c>
      <c r="M712" s="11" t="s">
        <v>44</v>
      </c>
      <c r="N712" s="13">
        <v>1034</v>
      </c>
      <c r="O712" s="13">
        <f t="shared" si="22"/>
        <v>930.6</v>
      </c>
      <c r="P712" s="14">
        <f t="shared" si="23"/>
        <v>9.9999999999999978E-2</v>
      </c>
    </row>
    <row r="713" spans="2:16" x14ac:dyDescent="0.2">
      <c r="B713" s="11" t="s">
        <v>1318</v>
      </c>
      <c r="C713" s="11" t="s">
        <v>37</v>
      </c>
      <c r="D713" s="11" t="s">
        <v>314</v>
      </c>
      <c r="E713" s="12">
        <v>41277</v>
      </c>
      <c r="F713" s="12">
        <v>2958465</v>
      </c>
      <c r="G713" s="11" t="s">
        <v>39</v>
      </c>
      <c r="H713" s="11" t="s">
        <v>1203</v>
      </c>
      <c r="I713" s="11" t="s">
        <v>98</v>
      </c>
      <c r="J713" s="11" t="s">
        <v>1319</v>
      </c>
      <c r="K713" s="11" t="s">
        <v>50</v>
      </c>
      <c r="L713" s="11" t="s">
        <v>50</v>
      </c>
      <c r="M713" s="11" t="s">
        <v>44</v>
      </c>
      <c r="N713" s="13">
        <v>1712</v>
      </c>
      <c r="O713" s="13">
        <f t="shared" si="22"/>
        <v>1540.8</v>
      </c>
      <c r="P713" s="14">
        <f t="shared" si="23"/>
        <v>9.9999999999999978E-2</v>
      </c>
    </row>
    <row r="714" spans="2:16" x14ac:dyDescent="0.2">
      <c r="B714" s="11" t="s">
        <v>1320</v>
      </c>
      <c r="C714" s="11" t="s">
        <v>37</v>
      </c>
      <c r="D714" s="11" t="s">
        <v>1321</v>
      </c>
      <c r="E714" s="12">
        <v>41277</v>
      </c>
      <c r="F714" s="12">
        <v>2958465</v>
      </c>
      <c r="G714" s="11" t="s">
        <v>39</v>
      </c>
      <c r="H714" s="11" t="s">
        <v>1203</v>
      </c>
      <c r="I714" s="11" t="s">
        <v>98</v>
      </c>
      <c r="J714" s="11" t="s">
        <v>1322</v>
      </c>
      <c r="K714" s="11" t="s">
        <v>50</v>
      </c>
      <c r="L714" s="11" t="s">
        <v>50</v>
      </c>
      <c r="M714" s="11" t="s">
        <v>44</v>
      </c>
      <c r="N714" s="13">
        <v>3009</v>
      </c>
      <c r="O714" s="13">
        <f t="shared" si="22"/>
        <v>2708.1</v>
      </c>
      <c r="P714" s="14">
        <f t="shared" si="23"/>
        <v>9.9999999999999978E-2</v>
      </c>
    </row>
    <row r="715" spans="2:16" x14ac:dyDescent="0.2">
      <c r="B715" s="11" t="s">
        <v>1323</v>
      </c>
      <c r="C715" s="11" t="s">
        <v>37</v>
      </c>
      <c r="D715" s="11" t="s">
        <v>314</v>
      </c>
      <c r="E715" s="12">
        <v>41277</v>
      </c>
      <c r="F715" s="12">
        <v>2958465</v>
      </c>
      <c r="G715" s="11" t="s">
        <v>39</v>
      </c>
      <c r="H715" s="11" t="s">
        <v>1203</v>
      </c>
      <c r="I715" s="11" t="s">
        <v>98</v>
      </c>
      <c r="J715" s="11" t="s">
        <v>1324</v>
      </c>
      <c r="K715" s="11" t="s">
        <v>50</v>
      </c>
      <c r="L715" s="11" t="s">
        <v>50</v>
      </c>
      <c r="M715" s="11" t="s">
        <v>44</v>
      </c>
      <c r="N715" s="13">
        <v>10962</v>
      </c>
      <c r="O715" s="13">
        <f t="shared" si="22"/>
        <v>9865.7999999999993</v>
      </c>
      <c r="P715" s="14">
        <f t="shared" si="23"/>
        <v>0.10000000000000009</v>
      </c>
    </row>
    <row r="716" spans="2:16" x14ac:dyDescent="0.2">
      <c r="B716" s="11" t="s">
        <v>1325</v>
      </c>
      <c r="C716" s="11" t="s">
        <v>37</v>
      </c>
      <c r="D716" s="11" t="s">
        <v>1326</v>
      </c>
      <c r="E716" s="12">
        <v>41277</v>
      </c>
      <c r="F716" s="12">
        <v>2958465</v>
      </c>
      <c r="G716" s="11" t="s">
        <v>39</v>
      </c>
      <c r="H716" s="11" t="s">
        <v>270</v>
      </c>
      <c r="I716" s="11" t="s">
        <v>101</v>
      </c>
      <c r="J716" s="11" t="s">
        <v>1327</v>
      </c>
      <c r="K716" s="11" t="s">
        <v>50</v>
      </c>
      <c r="L716" s="11" t="s">
        <v>50</v>
      </c>
      <c r="M716" s="11" t="s">
        <v>44</v>
      </c>
      <c r="N716" s="13">
        <v>8897</v>
      </c>
      <c r="O716" s="13">
        <f t="shared" si="22"/>
        <v>8007.3</v>
      </c>
      <c r="P716" s="14">
        <f t="shared" si="23"/>
        <v>9.9999999999999978E-2</v>
      </c>
    </row>
    <row r="717" spans="2:16" x14ac:dyDescent="0.2">
      <c r="B717" s="11" t="s">
        <v>1328</v>
      </c>
      <c r="C717" s="11" t="s">
        <v>37</v>
      </c>
      <c r="D717" s="11" t="s">
        <v>314</v>
      </c>
      <c r="E717" s="12">
        <v>41277</v>
      </c>
      <c r="F717" s="12">
        <v>2958465</v>
      </c>
      <c r="G717" s="11" t="s">
        <v>39</v>
      </c>
      <c r="H717" s="11" t="s">
        <v>270</v>
      </c>
      <c r="I717" s="11" t="s">
        <v>101</v>
      </c>
      <c r="J717" s="11" t="s">
        <v>4643</v>
      </c>
      <c r="K717" s="11" t="s">
        <v>50</v>
      </c>
      <c r="L717" s="11" t="s">
        <v>50</v>
      </c>
      <c r="M717" s="11" t="s">
        <v>44</v>
      </c>
      <c r="N717" s="13">
        <v>14837</v>
      </c>
      <c r="O717" s="13">
        <f t="shared" si="22"/>
        <v>13353.3</v>
      </c>
      <c r="P717" s="14">
        <f t="shared" si="23"/>
        <v>0.10000000000000009</v>
      </c>
    </row>
    <row r="718" spans="2:16" x14ac:dyDescent="0.2">
      <c r="B718" s="11" t="s">
        <v>1329</v>
      </c>
      <c r="C718" s="11" t="s">
        <v>37</v>
      </c>
      <c r="D718" s="11" t="s">
        <v>314</v>
      </c>
      <c r="E718" s="12">
        <v>41277</v>
      </c>
      <c r="F718" s="12">
        <v>2958465</v>
      </c>
      <c r="G718" s="11" t="s">
        <v>39</v>
      </c>
      <c r="H718" s="11" t="s">
        <v>270</v>
      </c>
      <c r="I718" s="11" t="s">
        <v>101</v>
      </c>
      <c r="J718" s="11" t="s">
        <v>4644</v>
      </c>
      <c r="K718" s="11" t="s">
        <v>50</v>
      </c>
      <c r="L718" s="11" t="s">
        <v>50</v>
      </c>
      <c r="M718" s="11" t="s">
        <v>44</v>
      </c>
      <c r="N718" s="13">
        <v>4347</v>
      </c>
      <c r="O718" s="13">
        <f t="shared" si="22"/>
        <v>3912.3</v>
      </c>
      <c r="P718" s="14">
        <f t="shared" si="23"/>
        <v>9.9999999999999978E-2</v>
      </c>
    </row>
    <row r="719" spans="2:16" x14ac:dyDescent="0.2">
      <c r="B719" s="11" t="s">
        <v>1330</v>
      </c>
      <c r="C719" s="11" t="s">
        <v>37</v>
      </c>
      <c r="D719" s="11" t="s">
        <v>1331</v>
      </c>
      <c r="E719" s="12">
        <v>41277</v>
      </c>
      <c r="F719" s="12">
        <v>2958465</v>
      </c>
      <c r="G719" s="11" t="s">
        <v>39</v>
      </c>
      <c r="H719" s="11" t="s">
        <v>1332</v>
      </c>
      <c r="I719" s="11" t="s">
        <v>158</v>
      </c>
      <c r="J719" s="11" t="s">
        <v>4645</v>
      </c>
      <c r="K719" s="11" t="s">
        <v>50</v>
      </c>
      <c r="L719" s="11" t="s">
        <v>50</v>
      </c>
      <c r="M719" s="11" t="s">
        <v>44</v>
      </c>
      <c r="N719" s="13">
        <v>250</v>
      </c>
      <c r="O719" s="13">
        <f t="shared" si="22"/>
        <v>225</v>
      </c>
      <c r="P719" s="14">
        <f t="shared" si="23"/>
        <v>9.9999999999999978E-2</v>
      </c>
    </row>
    <row r="720" spans="2:16" x14ac:dyDescent="0.2">
      <c r="B720" s="11" t="s">
        <v>1333</v>
      </c>
      <c r="C720" s="11" t="s">
        <v>37</v>
      </c>
      <c r="D720" s="11" t="s">
        <v>1334</v>
      </c>
      <c r="E720" s="12">
        <v>41277</v>
      </c>
      <c r="F720" s="12">
        <v>2958465</v>
      </c>
      <c r="G720" s="11" t="s">
        <v>39</v>
      </c>
      <c r="H720" s="11" t="s">
        <v>1332</v>
      </c>
      <c r="I720" s="11" t="s">
        <v>158</v>
      </c>
      <c r="J720" s="11" t="s">
        <v>4646</v>
      </c>
      <c r="K720" s="11" t="s">
        <v>50</v>
      </c>
      <c r="L720" s="11" t="s">
        <v>50</v>
      </c>
      <c r="M720" s="11" t="s">
        <v>44</v>
      </c>
      <c r="N720" s="13">
        <v>375</v>
      </c>
      <c r="O720" s="13">
        <f t="shared" si="22"/>
        <v>337.5</v>
      </c>
      <c r="P720" s="14">
        <f t="shared" si="23"/>
        <v>9.9999999999999978E-2</v>
      </c>
    </row>
    <row r="721" spans="2:16" x14ac:dyDescent="0.2">
      <c r="B721" s="11" t="s">
        <v>1335</v>
      </c>
      <c r="C721" s="11" t="s">
        <v>37</v>
      </c>
      <c r="D721" s="11" t="s">
        <v>1336</v>
      </c>
      <c r="E721" s="12">
        <v>41277</v>
      </c>
      <c r="F721" s="12">
        <v>2958465</v>
      </c>
      <c r="G721" s="11" t="s">
        <v>39</v>
      </c>
      <c r="H721" s="11" t="s">
        <v>1332</v>
      </c>
      <c r="I721" s="11" t="s">
        <v>158</v>
      </c>
      <c r="J721" s="11" t="s">
        <v>4647</v>
      </c>
      <c r="K721" s="11" t="s">
        <v>50</v>
      </c>
      <c r="L721" s="11" t="s">
        <v>50</v>
      </c>
      <c r="M721" s="11" t="s">
        <v>44</v>
      </c>
      <c r="N721" s="13">
        <v>500</v>
      </c>
      <c r="O721" s="13">
        <f t="shared" si="22"/>
        <v>450</v>
      </c>
      <c r="P721" s="14">
        <f t="shared" si="23"/>
        <v>9.9999999999999978E-2</v>
      </c>
    </row>
    <row r="722" spans="2:16" x14ac:dyDescent="0.2">
      <c r="B722" s="11" t="s">
        <v>1337</v>
      </c>
      <c r="C722" s="11" t="s">
        <v>37</v>
      </c>
      <c r="D722" s="11" t="s">
        <v>1338</v>
      </c>
      <c r="E722" s="12">
        <v>41277</v>
      </c>
      <c r="F722" s="12">
        <v>2958465</v>
      </c>
      <c r="G722" s="11" t="s">
        <v>39</v>
      </c>
      <c r="H722" s="11" t="s">
        <v>1332</v>
      </c>
      <c r="I722" s="11" t="s">
        <v>158</v>
      </c>
      <c r="J722" s="11" t="s">
        <v>1339</v>
      </c>
      <c r="K722" s="11" t="s">
        <v>50</v>
      </c>
      <c r="L722" s="11" t="s">
        <v>50</v>
      </c>
      <c r="M722" s="11" t="s">
        <v>44</v>
      </c>
      <c r="N722" s="13">
        <v>125</v>
      </c>
      <c r="O722" s="13">
        <f t="shared" si="22"/>
        <v>112.5</v>
      </c>
      <c r="P722" s="14">
        <f t="shared" si="23"/>
        <v>9.9999999999999978E-2</v>
      </c>
    </row>
    <row r="723" spans="2:16" x14ac:dyDescent="0.2">
      <c r="B723" s="11" t="s">
        <v>1340</v>
      </c>
      <c r="C723" s="11" t="s">
        <v>37</v>
      </c>
      <c r="D723" s="11" t="s">
        <v>1341</v>
      </c>
      <c r="E723" s="12">
        <v>41277</v>
      </c>
      <c r="F723" s="12">
        <v>2958465</v>
      </c>
      <c r="G723" s="11" t="s">
        <v>39</v>
      </c>
      <c r="H723" s="11" t="s">
        <v>1332</v>
      </c>
      <c r="I723" s="11" t="s">
        <v>158</v>
      </c>
      <c r="J723" s="11" t="s">
        <v>1342</v>
      </c>
      <c r="K723" s="11" t="s">
        <v>50</v>
      </c>
      <c r="L723" s="11" t="s">
        <v>50</v>
      </c>
      <c r="M723" s="11" t="s">
        <v>44</v>
      </c>
      <c r="N723" s="13">
        <v>188</v>
      </c>
      <c r="O723" s="13">
        <f t="shared" si="22"/>
        <v>169.2</v>
      </c>
      <c r="P723" s="14">
        <f t="shared" si="23"/>
        <v>0.10000000000000009</v>
      </c>
    </row>
    <row r="724" spans="2:16" x14ac:dyDescent="0.2">
      <c r="B724" s="11" t="s">
        <v>1343</v>
      </c>
      <c r="C724" s="11" t="s">
        <v>37</v>
      </c>
      <c r="D724" s="11" t="s">
        <v>1344</v>
      </c>
      <c r="E724" s="12">
        <v>41277</v>
      </c>
      <c r="F724" s="12">
        <v>2958465</v>
      </c>
      <c r="G724" s="11" t="s">
        <v>39</v>
      </c>
      <c r="H724" s="11" t="s">
        <v>1332</v>
      </c>
      <c r="I724" s="11" t="s">
        <v>158</v>
      </c>
      <c r="J724" s="11" t="s">
        <v>1345</v>
      </c>
      <c r="K724" s="11" t="s">
        <v>50</v>
      </c>
      <c r="L724" s="11" t="s">
        <v>50</v>
      </c>
      <c r="M724" s="11" t="s">
        <v>44</v>
      </c>
      <c r="N724" s="13">
        <v>250</v>
      </c>
      <c r="O724" s="13">
        <f t="shared" si="22"/>
        <v>225</v>
      </c>
      <c r="P724" s="14">
        <f t="shared" si="23"/>
        <v>9.9999999999999978E-2</v>
      </c>
    </row>
    <row r="725" spans="2:16" x14ac:dyDescent="0.2">
      <c r="B725" s="11" t="s">
        <v>1346</v>
      </c>
      <c r="C725" s="11" t="s">
        <v>37</v>
      </c>
      <c r="D725" s="11" t="s">
        <v>66</v>
      </c>
      <c r="E725" s="12">
        <v>41277</v>
      </c>
      <c r="F725" s="12">
        <v>2958465</v>
      </c>
      <c r="G725" s="11" t="s">
        <v>39</v>
      </c>
      <c r="H725" s="11" t="s">
        <v>92</v>
      </c>
      <c r="I725" s="11" t="s">
        <v>93</v>
      </c>
      <c r="J725" s="11" t="s">
        <v>4648</v>
      </c>
      <c r="K725" s="11" t="s">
        <v>50</v>
      </c>
      <c r="L725" s="11" t="s">
        <v>50</v>
      </c>
      <c r="M725" s="11" t="s">
        <v>44</v>
      </c>
      <c r="N725" s="13">
        <v>345</v>
      </c>
      <c r="O725" s="13">
        <f t="shared" si="22"/>
        <v>310.5</v>
      </c>
      <c r="P725" s="14">
        <f t="shared" si="23"/>
        <v>9.9999999999999978E-2</v>
      </c>
    </row>
    <row r="726" spans="2:16" x14ac:dyDescent="0.2">
      <c r="B726" s="11" t="s">
        <v>1347</v>
      </c>
      <c r="C726" s="11" t="s">
        <v>37</v>
      </c>
      <c r="D726" s="11" t="s">
        <v>66</v>
      </c>
      <c r="E726" s="12">
        <v>41277</v>
      </c>
      <c r="F726" s="12">
        <v>2958465</v>
      </c>
      <c r="G726" s="11" t="s">
        <v>39</v>
      </c>
      <c r="H726" s="11" t="s">
        <v>92</v>
      </c>
      <c r="I726" s="11" t="s">
        <v>93</v>
      </c>
      <c r="J726" s="11" t="s">
        <v>4649</v>
      </c>
      <c r="K726" s="11" t="s">
        <v>50</v>
      </c>
      <c r="L726" s="11" t="s">
        <v>50</v>
      </c>
      <c r="M726" s="11" t="s">
        <v>44</v>
      </c>
      <c r="N726" s="13">
        <v>395</v>
      </c>
      <c r="O726" s="13">
        <f t="shared" si="22"/>
        <v>355.5</v>
      </c>
      <c r="P726" s="14">
        <f t="shared" si="23"/>
        <v>9.9999999999999978E-2</v>
      </c>
    </row>
    <row r="727" spans="2:16" x14ac:dyDescent="0.2">
      <c r="B727" s="11" t="s">
        <v>1348</v>
      </c>
      <c r="C727" s="11" t="s">
        <v>37</v>
      </c>
      <c r="D727" s="11" t="s">
        <v>66</v>
      </c>
      <c r="E727" s="12">
        <v>41277</v>
      </c>
      <c r="F727" s="12">
        <v>2958465</v>
      </c>
      <c r="G727" s="11" t="s">
        <v>39</v>
      </c>
      <c r="H727" s="11" t="s">
        <v>47</v>
      </c>
      <c r="I727" s="11" t="s">
        <v>48</v>
      </c>
      <c r="J727" s="11" t="s">
        <v>4650</v>
      </c>
      <c r="K727" s="11" t="s">
        <v>50</v>
      </c>
      <c r="L727" s="11" t="s">
        <v>50</v>
      </c>
      <c r="M727" s="11" t="s">
        <v>44</v>
      </c>
      <c r="N727" s="13">
        <v>395</v>
      </c>
      <c r="O727" s="13">
        <f t="shared" si="22"/>
        <v>355.5</v>
      </c>
      <c r="P727" s="14">
        <f t="shared" si="23"/>
        <v>9.9999999999999978E-2</v>
      </c>
    </row>
    <row r="728" spans="2:16" x14ac:dyDescent="0.2">
      <c r="B728" s="11" t="s">
        <v>1349</v>
      </c>
      <c r="C728" s="11" t="s">
        <v>37</v>
      </c>
      <c r="D728" s="11" t="s">
        <v>66</v>
      </c>
      <c r="E728" s="12">
        <v>41277</v>
      </c>
      <c r="F728" s="12">
        <v>2958465</v>
      </c>
      <c r="G728" s="11" t="s">
        <v>39</v>
      </c>
      <c r="H728" s="11" t="s">
        <v>47</v>
      </c>
      <c r="I728" s="11" t="s">
        <v>48</v>
      </c>
      <c r="J728" s="11" t="s">
        <v>4651</v>
      </c>
      <c r="K728" s="11" t="s">
        <v>50</v>
      </c>
      <c r="L728" s="11" t="s">
        <v>50</v>
      </c>
      <c r="M728" s="11" t="s">
        <v>44</v>
      </c>
      <c r="N728" s="13">
        <v>545</v>
      </c>
      <c r="O728" s="13">
        <f t="shared" si="22"/>
        <v>490.5</v>
      </c>
      <c r="P728" s="14">
        <f t="shared" si="23"/>
        <v>9.9999999999999978E-2</v>
      </c>
    </row>
    <row r="729" spans="2:16" x14ac:dyDescent="0.2">
      <c r="B729" s="11" t="s">
        <v>1350</v>
      </c>
      <c r="C729" s="11" t="s">
        <v>37</v>
      </c>
      <c r="D729" s="11" t="s">
        <v>66</v>
      </c>
      <c r="E729" s="12">
        <v>41277</v>
      </c>
      <c r="F729" s="12">
        <v>2958465</v>
      </c>
      <c r="G729" s="11" t="s">
        <v>39</v>
      </c>
      <c r="H729" s="11" t="s">
        <v>47</v>
      </c>
      <c r="I729" s="11" t="s">
        <v>48</v>
      </c>
      <c r="J729" s="11" t="s">
        <v>1351</v>
      </c>
      <c r="K729" s="11" t="s">
        <v>50</v>
      </c>
      <c r="L729" s="11" t="s">
        <v>50</v>
      </c>
      <c r="M729" s="11" t="s">
        <v>44</v>
      </c>
      <c r="N729" s="13">
        <v>545</v>
      </c>
      <c r="O729" s="13">
        <f t="shared" si="22"/>
        <v>490.5</v>
      </c>
      <c r="P729" s="14">
        <f t="shared" si="23"/>
        <v>9.9999999999999978E-2</v>
      </c>
    </row>
    <row r="730" spans="2:16" x14ac:dyDescent="0.2">
      <c r="B730" s="11" t="s">
        <v>1352</v>
      </c>
      <c r="C730" s="11" t="s">
        <v>37</v>
      </c>
      <c r="D730" s="11" t="s">
        <v>66</v>
      </c>
      <c r="E730" s="12">
        <v>41277</v>
      </c>
      <c r="F730" s="12">
        <v>2958465</v>
      </c>
      <c r="G730" s="11" t="s">
        <v>39</v>
      </c>
      <c r="H730" s="11" t="s">
        <v>47</v>
      </c>
      <c r="I730" s="11" t="s">
        <v>48</v>
      </c>
      <c r="J730" s="11" t="s">
        <v>4652</v>
      </c>
      <c r="K730" s="11" t="s">
        <v>50</v>
      </c>
      <c r="L730" s="11" t="s">
        <v>50</v>
      </c>
      <c r="M730" s="11" t="s">
        <v>44</v>
      </c>
      <c r="N730" s="13">
        <v>715</v>
      </c>
      <c r="O730" s="13">
        <f t="shared" si="22"/>
        <v>643.5</v>
      </c>
      <c r="P730" s="14">
        <f t="shared" si="23"/>
        <v>9.9999999999999978E-2</v>
      </c>
    </row>
    <row r="731" spans="2:16" x14ac:dyDescent="0.2">
      <c r="B731" s="11" t="s">
        <v>1353</v>
      </c>
      <c r="C731" s="11" t="s">
        <v>37</v>
      </c>
      <c r="D731" s="11" t="s">
        <v>66</v>
      </c>
      <c r="E731" s="12">
        <v>41277</v>
      </c>
      <c r="F731" s="12">
        <v>2958465</v>
      </c>
      <c r="G731" s="11" t="s">
        <v>39</v>
      </c>
      <c r="H731" s="11" t="s">
        <v>47</v>
      </c>
      <c r="I731" s="11" t="s">
        <v>48</v>
      </c>
      <c r="J731" s="11" t="s">
        <v>1354</v>
      </c>
      <c r="K731" s="11" t="s">
        <v>50</v>
      </c>
      <c r="L731" s="11" t="s">
        <v>50</v>
      </c>
      <c r="M731" s="11" t="s">
        <v>44</v>
      </c>
      <c r="N731" s="13">
        <v>715</v>
      </c>
      <c r="O731" s="13">
        <f t="shared" si="22"/>
        <v>643.5</v>
      </c>
      <c r="P731" s="14">
        <f t="shared" si="23"/>
        <v>9.9999999999999978E-2</v>
      </c>
    </row>
    <row r="732" spans="2:16" x14ac:dyDescent="0.2">
      <c r="B732" s="11" t="s">
        <v>1355</v>
      </c>
      <c r="C732" s="11" t="s">
        <v>37</v>
      </c>
      <c r="D732" s="11" t="s">
        <v>66</v>
      </c>
      <c r="E732" s="12">
        <v>41277</v>
      </c>
      <c r="F732" s="12">
        <v>2958465</v>
      </c>
      <c r="G732" s="11" t="s">
        <v>39</v>
      </c>
      <c r="H732" s="11" t="s">
        <v>47</v>
      </c>
      <c r="I732" s="11" t="s">
        <v>48</v>
      </c>
      <c r="J732" s="11" t="s">
        <v>4653</v>
      </c>
      <c r="K732" s="11" t="s">
        <v>50</v>
      </c>
      <c r="L732" s="11" t="s">
        <v>50</v>
      </c>
      <c r="M732" s="11" t="s">
        <v>44</v>
      </c>
      <c r="N732" s="13">
        <v>895</v>
      </c>
      <c r="O732" s="13">
        <f t="shared" si="22"/>
        <v>805.5</v>
      </c>
      <c r="P732" s="14">
        <f t="shared" si="23"/>
        <v>9.9999999999999978E-2</v>
      </c>
    </row>
    <row r="733" spans="2:16" x14ac:dyDescent="0.2">
      <c r="B733" s="11" t="s">
        <v>1356</v>
      </c>
      <c r="C733" s="11" t="s">
        <v>37</v>
      </c>
      <c r="D733" s="11" t="s">
        <v>66</v>
      </c>
      <c r="E733" s="12">
        <v>41277</v>
      </c>
      <c r="F733" s="12">
        <v>2958465</v>
      </c>
      <c r="G733" s="11" t="s">
        <v>39</v>
      </c>
      <c r="H733" s="11" t="s">
        <v>47</v>
      </c>
      <c r="I733" s="11" t="s">
        <v>48</v>
      </c>
      <c r="J733" s="11" t="s">
        <v>1357</v>
      </c>
      <c r="K733" s="11" t="s">
        <v>50</v>
      </c>
      <c r="L733" s="11" t="s">
        <v>50</v>
      </c>
      <c r="M733" s="11" t="s">
        <v>44</v>
      </c>
      <c r="N733" s="13">
        <v>1395</v>
      </c>
      <c r="O733" s="13">
        <f t="shared" si="22"/>
        <v>1255.5</v>
      </c>
      <c r="P733" s="14">
        <f t="shared" si="23"/>
        <v>9.9999999999999978E-2</v>
      </c>
    </row>
    <row r="734" spans="2:16" x14ac:dyDescent="0.2">
      <c r="B734" s="11" t="s">
        <v>1358</v>
      </c>
      <c r="C734" s="11" t="s">
        <v>37</v>
      </c>
      <c r="D734" s="11" t="s">
        <v>66</v>
      </c>
      <c r="E734" s="12">
        <v>41277</v>
      </c>
      <c r="F734" s="12">
        <v>2958465</v>
      </c>
      <c r="G734" s="11" t="s">
        <v>39</v>
      </c>
      <c r="H734" s="11" t="s">
        <v>47</v>
      </c>
      <c r="I734" s="11" t="s">
        <v>48</v>
      </c>
      <c r="J734" s="11" t="s">
        <v>4654</v>
      </c>
      <c r="K734" s="11" t="s">
        <v>50</v>
      </c>
      <c r="L734" s="11" t="s">
        <v>50</v>
      </c>
      <c r="M734" s="11" t="s">
        <v>44</v>
      </c>
      <c r="N734" s="13">
        <v>1995</v>
      </c>
      <c r="O734" s="13">
        <f t="shared" si="22"/>
        <v>1795.5</v>
      </c>
      <c r="P734" s="14">
        <f t="shared" si="23"/>
        <v>9.9999999999999978E-2</v>
      </c>
    </row>
    <row r="735" spans="2:16" x14ac:dyDescent="0.2">
      <c r="B735" s="11" t="s">
        <v>1359</v>
      </c>
      <c r="C735" s="11" t="s">
        <v>37</v>
      </c>
      <c r="D735" s="11" t="s">
        <v>176</v>
      </c>
      <c r="E735" s="12">
        <v>41277</v>
      </c>
      <c r="F735" s="12">
        <v>2958465</v>
      </c>
      <c r="G735" s="11" t="s">
        <v>39</v>
      </c>
      <c r="H735" s="11" t="s">
        <v>92</v>
      </c>
      <c r="I735" s="11" t="s">
        <v>93</v>
      </c>
      <c r="J735" s="11" t="s">
        <v>4655</v>
      </c>
      <c r="K735" s="11" t="s">
        <v>50</v>
      </c>
      <c r="L735" s="11" t="s">
        <v>50</v>
      </c>
      <c r="M735" s="11" t="s">
        <v>44</v>
      </c>
      <c r="N735" s="13">
        <v>625</v>
      </c>
      <c r="O735" s="13">
        <f t="shared" si="22"/>
        <v>562.5</v>
      </c>
      <c r="P735" s="14">
        <f t="shared" si="23"/>
        <v>9.9999999999999978E-2</v>
      </c>
    </row>
    <row r="736" spans="2:16" x14ac:dyDescent="0.2">
      <c r="B736" s="11" t="s">
        <v>1360</v>
      </c>
      <c r="C736" s="11" t="s">
        <v>37</v>
      </c>
      <c r="D736" s="11" t="s">
        <v>176</v>
      </c>
      <c r="E736" s="12">
        <v>41277</v>
      </c>
      <c r="F736" s="12">
        <v>2958465</v>
      </c>
      <c r="G736" s="11" t="s">
        <v>39</v>
      </c>
      <c r="H736" s="11" t="s">
        <v>92</v>
      </c>
      <c r="I736" s="11" t="s">
        <v>93</v>
      </c>
      <c r="J736" s="11" t="s">
        <v>4656</v>
      </c>
      <c r="K736" s="11" t="s">
        <v>50</v>
      </c>
      <c r="L736" s="11" t="s">
        <v>50</v>
      </c>
      <c r="M736" s="11" t="s">
        <v>44</v>
      </c>
      <c r="N736" s="13">
        <v>715</v>
      </c>
      <c r="O736" s="13">
        <f t="shared" si="22"/>
        <v>643.5</v>
      </c>
      <c r="P736" s="14">
        <f t="shared" si="23"/>
        <v>9.9999999999999978E-2</v>
      </c>
    </row>
    <row r="737" spans="2:16" x14ac:dyDescent="0.2">
      <c r="B737" s="11" t="s">
        <v>1361</v>
      </c>
      <c r="C737" s="11" t="s">
        <v>37</v>
      </c>
      <c r="D737" s="11" t="s">
        <v>176</v>
      </c>
      <c r="E737" s="12">
        <v>41277</v>
      </c>
      <c r="F737" s="12">
        <v>2958465</v>
      </c>
      <c r="G737" s="11" t="s">
        <v>39</v>
      </c>
      <c r="H737" s="11" t="s">
        <v>47</v>
      </c>
      <c r="I737" s="11" t="s">
        <v>48</v>
      </c>
      <c r="J737" s="11" t="s">
        <v>1362</v>
      </c>
      <c r="K737" s="11" t="s">
        <v>50</v>
      </c>
      <c r="L737" s="11" t="s">
        <v>50</v>
      </c>
      <c r="M737" s="11" t="s">
        <v>44</v>
      </c>
      <c r="N737" s="13">
        <v>715</v>
      </c>
      <c r="O737" s="13">
        <f t="shared" si="22"/>
        <v>643.5</v>
      </c>
      <c r="P737" s="14">
        <f t="shared" si="23"/>
        <v>9.9999999999999978E-2</v>
      </c>
    </row>
    <row r="738" spans="2:16" x14ac:dyDescent="0.2">
      <c r="B738" s="11" t="s">
        <v>1363</v>
      </c>
      <c r="C738" s="11" t="s">
        <v>37</v>
      </c>
      <c r="D738" s="11" t="s">
        <v>176</v>
      </c>
      <c r="E738" s="12">
        <v>41277</v>
      </c>
      <c r="F738" s="12">
        <v>2958465</v>
      </c>
      <c r="G738" s="11" t="s">
        <v>39</v>
      </c>
      <c r="H738" s="11" t="s">
        <v>47</v>
      </c>
      <c r="I738" s="11" t="s">
        <v>48</v>
      </c>
      <c r="J738" s="11" t="s">
        <v>4657</v>
      </c>
      <c r="K738" s="11" t="s">
        <v>50</v>
      </c>
      <c r="L738" s="11" t="s">
        <v>50</v>
      </c>
      <c r="M738" s="11" t="s">
        <v>44</v>
      </c>
      <c r="N738" s="13">
        <v>990</v>
      </c>
      <c r="O738" s="13">
        <f t="shared" si="22"/>
        <v>891</v>
      </c>
      <c r="P738" s="14">
        <f t="shared" si="23"/>
        <v>9.9999999999999978E-2</v>
      </c>
    </row>
    <row r="739" spans="2:16" x14ac:dyDescent="0.2">
      <c r="B739" s="11" t="s">
        <v>1364</v>
      </c>
      <c r="C739" s="11" t="s">
        <v>37</v>
      </c>
      <c r="D739" s="11" t="s">
        <v>176</v>
      </c>
      <c r="E739" s="12">
        <v>41277</v>
      </c>
      <c r="F739" s="12">
        <v>2958465</v>
      </c>
      <c r="G739" s="11" t="s">
        <v>39</v>
      </c>
      <c r="H739" s="11" t="s">
        <v>47</v>
      </c>
      <c r="I739" s="11" t="s">
        <v>48</v>
      </c>
      <c r="J739" s="11" t="s">
        <v>1365</v>
      </c>
      <c r="K739" s="11" t="s">
        <v>50</v>
      </c>
      <c r="L739" s="11" t="s">
        <v>50</v>
      </c>
      <c r="M739" s="11" t="s">
        <v>44</v>
      </c>
      <c r="N739" s="13">
        <v>990</v>
      </c>
      <c r="O739" s="13">
        <f t="shared" si="22"/>
        <v>891</v>
      </c>
      <c r="P739" s="14">
        <f t="shared" si="23"/>
        <v>9.9999999999999978E-2</v>
      </c>
    </row>
    <row r="740" spans="2:16" x14ac:dyDescent="0.2">
      <c r="B740" s="11" t="s">
        <v>1366</v>
      </c>
      <c r="C740" s="11" t="s">
        <v>37</v>
      </c>
      <c r="D740" s="11" t="s">
        <v>176</v>
      </c>
      <c r="E740" s="12">
        <v>41277</v>
      </c>
      <c r="F740" s="12">
        <v>2958465</v>
      </c>
      <c r="G740" s="11" t="s">
        <v>39</v>
      </c>
      <c r="H740" s="11" t="s">
        <v>47</v>
      </c>
      <c r="I740" s="11" t="s">
        <v>48</v>
      </c>
      <c r="J740" s="11" t="s">
        <v>1367</v>
      </c>
      <c r="K740" s="11" t="s">
        <v>50</v>
      </c>
      <c r="L740" s="11" t="s">
        <v>50</v>
      </c>
      <c r="M740" s="11" t="s">
        <v>44</v>
      </c>
      <c r="N740" s="13">
        <v>1295</v>
      </c>
      <c r="O740" s="13">
        <f t="shared" si="22"/>
        <v>1165.5</v>
      </c>
      <c r="P740" s="14">
        <f t="shared" si="23"/>
        <v>9.9999999999999978E-2</v>
      </c>
    </row>
    <row r="741" spans="2:16" x14ac:dyDescent="0.2">
      <c r="B741" s="11" t="s">
        <v>1368</v>
      </c>
      <c r="C741" s="11" t="s">
        <v>37</v>
      </c>
      <c r="D741" s="11" t="s">
        <v>176</v>
      </c>
      <c r="E741" s="12">
        <v>41277</v>
      </c>
      <c r="F741" s="12">
        <v>2958465</v>
      </c>
      <c r="G741" s="11" t="s">
        <v>39</v>
      </c>
      <c r="H741" s="11" t="s">
        <v>47</v>
      </c>
      <c r="I741" s="11" t="s">
        <v>48</v>
      </c>
      <c r="J741" s="11" t="s">
        <v>1369</v>
      </c>
      <c r="K741" s="11" t="s">
        <v>50</v>
      </c>
      <c r="L741" s="11" t="s">
        <v>50</v>
      </c>
      <c r="M741" s="11" t="s">
        <v>44</v>
      </c>
      <c r="N741" s="13">
        <v>1295</v>
      </c>
      <c r="O741" s="13">
        <f t="shared" si="22"/>
        <v>1165.5</v>
      </c>
      <c r="P741" s="14">
        <f t="shared" si="23"/>
        <v>9.9999999999999978E-2</v>
      </c>
    </row>
    <row r="742" spans="2:16" x14ac:dyDescent="0.2">
      <c r="B742" s="11" t="s">
        <v>1370</v>
      </c>
      <c r="C742" s="11" t="s">
        <v>37</v>
      </c>
      <c r="D742" s="11" t="s">
        <v>176</v>
      </c>
      <c r="E742" s="12">
        <v>41277</v>
      </c>
      <c r="F742" s="12">
        <v>2958465</v>
      </c>
      <c r="G742" s="11" t="s">
        <v>39</v>
      </c>
      <c r="H742" s="11" t="s">
        <v>47</v>
      </c>
      <c r="I742" s="11" t="s">
        <v>48</v>
      </c>
      <c r="J742" s="11" t="s">
        <v>4658</v>
      </c>
      <c r="K742" s="11" t="s">
        <v>50</v>
      </c>
      <c r="L742" s="11" t="s">
        <v>50</v>
      </c>
      <c r="M742" s="11" t="s">
        <v>44</v>
      </c>
      <c r="N742" s="13">
        <v>1595</v>
      </c>
      <c r="O742" s="13">
        <f t="shared" si="22"/>
        <v>1435.5</v>
      </c>
      <c r="P742" s="14">
        <f t="shared" si="23"/>
        <v>9.9999999999999978E-2</v>
      </c>
    </row>
    <row r="743" spans="2:16" x14ac:dyDescent="0.2">
      <c r="B743" s="11" t="s">
        <v>1371</v>
      </c>
      <c r="C743" s="11" t="s">
        <v>37</v>
      </c>
      <c r="D743" s="11" t="s">
        <v>176</v>
      </c>
      <c r="E743" s="12">
        <v>41277</v>
      </c>
      <c r="F743" s="12">
        <v>2958465</v>
      </c>
      <c r="G743" s="11" t="s">
        <v>39</v>
      </c>
      <c r="H743" s="11" t="s">
        <v>47</v>
      </c>
      <c r="I743" s="11" t="s">
        <v>48</v>
      </c>
      <c r="J743" s="11" t="s">
        <v>1372</v>
      </c>
      <c r="K743" s="11" t="s">
        <v>50</v>
      </c>
      <c r="L743" s="11" t="s">
        <v>50</v>
      </c>
      <c r="M743" s="11" t="s">
        <v>44</v>
      </c>
      <c r="N743" s="13">
        <v>2495</v>
      </c>
      <c r="O743" s="13">
        <f t="shared" si="22"/>
        <v>2245.5</v>
      </c>
      <c r="P743" s="14">
        <f t="shared" si="23"/>
        <v>9.9999999999999978E-2</v>
      </c>
    </row>
    <row r="744" spans="2:16" x14ac:dyDescent="0.2">
      <c r="B744" s="11" t="s">
        <v>1373</v>
      </c>
      <c r="C744" s="11" t="s">
        <v>37</v>
      </c>
      <c r="D744" s="11" t="s">
        <v>176</v>
      </c>
      <c r="E744" s="12">
        <v>41277</v>
      </c>
      <c r="F744" s="12">
        <v>2958465</v>
      </c>
      <c r="G744" s="11" t="s">
        <v>39</v>
      </c>
      <c r="H744" s="11" t="s">
        <v>47</v>
      </c>
      <c r="I744" s="11" t="s">
        <v>48</v>
      </c>
      <c r="J744" s="11" t="s">
        <v>4659</v>
      </c>
      <c r="K744" s="11" t="s">
        <v>50</v>
      </c>
      <c r="L744" s="11" t="s">
        <v>50</v>
      </c>
      <c r="M744" s="11" t="s">
        <v>44</v>
      </c>
      <c r="N744" s="13">
        <v>3495</v>
      </c>
      <c r="O744" s="13">
        <f t="shared" si="22"/>
        <v>3145.5</v>
      </c>
      <c r="P744" s="14">
        <f t="shared" si="23"/>
        <v>9.9999999999999978E-2</v>
      </c>
    </row>
    <row r="745" spans="2:16" x14ac:dyDescent="0.2">
      <c r="B745" s="11" t="s">
        <v>1374</v>
      </c>
      <c r="C745" s="11" t="s">
        <v>37</v>
      </c>
      <c r="D745" s="11" t="s">
        <v>1375</v>
      </c>
      <c r="E745" s="12">
        <v>41412</v>
      </c>
      <c r="F745" s="12">
        <v>2958465</v>
      </c>
      <c r="G745" s="11" t="s">
        <v>1072</v>
      </c>
      <c r="H745" s="11" t="s">
        <v>1376</v>
      </c>
      <c r="I745" s="11" t="s">
        <v>1377</v>
      </c>
      <c r="J745" s="11" t="s">
        <v>4660</v>
      </c>
      <c r="K745" s="11" t="s">
        <v>16</v>
      </c>
      <c r="L745" s="11" t="s">
        <v>16</v>
      </c>
      <c r="M745" s="11" t="s">
        <v>44</v>
      </c>
      <c r="N745" s="13">
        <v>2000</v>
      </c>
      <c r="O745" s="13">
        <f>N745-N745*0.35</f>
        <v>1300</v>
      </c>
      <c r="P745" s="14">
        <f t="shared" si="23"/>
        <v>0.35</v>
      </c>
    </row>
    <row r="746" spans="2:16" x14ac:dyDescent="0.2">
      <c r="B746" s="11" t="s">
        <v>1378</v>
      </c>
      <c r="C746" s="11" t="s">
        <v>37</v>
      </c>
      <c r="D746" s="11" t="s">
        <v>1379</v>
      </c>
      <c r="E746" s="12">
        <v>41277</v>
      </c>
      <c r="F746" s="12">
        <v>2958465</v>
      </c>
      <c r="G746" s="11" t="s">
        <v>1072</v>
      </c>
      <c r="H746" s="11" t="s">
        <v>1376</v>
      </c>
      <c r="I746" s="11" t="s">
        <v>1377</v>
      </c>
      <c r="J746" s="11" t="s">
        <v>1380</v>
      </c>
      <c r="K746" s="11" t="s">
        <v>16</v>
      </c>
      <c r="L746" s="11" t="s">
        <v>16</v>
      </c>
      <c r="M746" s="11" t="s">
        <v>44</v>
      </c>
      <c r="N746" s="13">
        <v>750</v>
      </c>
      <c r="O746" s="13">
        <f t="shared" ref="O746:O758" si="24">N746-N746*0.35</f>
        <v>487.5</v>
      </c>
      <c r="P746" s="14">
        <f t="shared" si="23"/>
        <v>0.35</v>
      </c>
    </row>
    <row r="747" spans="2:16" x14ac:dyDescent="0.2">
      <c r="B747" s="11" t="s">
        <v>4661</v>
      </c>
      <c r="C747" s="11" t="s">
        <v>37</v>
      </c>
      <c r="D747" s="11" t="s">
        <v>4662</v>
      </c>
      <c r="E747" s="12">
        <v>42583</v>
      </c>
      <c r="F747" s="12">
        <v>2958465</v>
      </c>
      <c r="G747" s="11" t="s">
        <v>1072</v>
      </c>
      <c r="H747" s="11" t="s">
        <v>1376</v>
      </c>
      <c r="I747" s="11" t="s">
        <v>1377</v>
      </c>
      <c r="J747" s="11" t="s">
        <v>1383</v>
      </c>
      <c r="K747" s="11" t="s">
        <v>16</v>
      </c>
      <c r="L747" s="11" t="s">
        <v>16</v>
      </c>
      <c r="M747" s="11" t="s">
        <v>44</v>
      </c>
      <c r="N747" s="13">
        <v>1275</v>
      </c>
      <c r="O747" s="13">
        <f t="shared" si="24"/>
        <v>828.75</v>
      </c>
      <c r="P747" s="14">
        <f t="shared" si="23"/>
        <v>0.35</v>
      </c>
    </row>
    <row r="748" spans="2:16" x14ac:dyDescent="0.2">
      <c r="B748" s="11" t="s">
        <v>1381</v>
      </c>
      <c r="C748" s="11" t="s">
        <v>37</v>
      </c>
      <c r="D748" s="11" t="s">
        <v>1382</v>
      </c>
      <c r="E748" s="12">
        <v>41277</v>
      </c>
      <c r="F748" s="12">
        <v>2958465</v>
      </c>
      <c r="G748" s="11" t="s">
        <v>1072</v>
      </c>
      <c r="H748" s="11" t="s">
        <v>1376</v>
      </c>
      <c r="I748" s="11" t="s">
        <v>1377</v>
      </c>
      <c r="J748" s="11" t="s">
        <v>1383</v>
      </c>
      <c r="K748" s="11" t="s">
        <v>16</v>
      </c>
      <c r="L748" s="11" t="s">
        <v>16</v>
      </c>
      <c r="M748" s="11" t="s">
        <v>44</v>
      </c>
      <c r="N748" s="13">
        <v>1275</v>
      </c>
      <c r="O748" s="13">
        <f t="shared" si="24"/>
        <v>828.75</v>
      </c>
      <c r="P748" s="14">
        <f t="shared" si="23"/>
        <v>0.35</v>
      </c>
    </row>
    <row r="749" spans="2:16" x14ac:dyDescent="0.2">
      <c r="B749" s="11" t="s">
        <v>4663</v>
      </c>
      <c r="C749" s="11" t="s">
        <v>37</v>
      </c>
      <c r="D749" s="11" t="s">
        <v>4664</v>
      </c>
      <c r="E749" s="12">
        <v>42583</v>
      </c>
      <c r="F749" s="12">
        <v>2958465</v>
      </c>
      <c r="G749" s="11" t="s">
        <v>1072</v>
      </c>
      <c r="H749" s="11" t="s">
        <v>1376</v>
      </c>
      <c r="I749" s="11" t="s">
        <v>1377</v>
      </c>
      <c r="J749" s="11" t="s">
        <v>1386</v>
      </c>
      <c r="K749" s="11" t="s">
        <v>16</v>
      </c>
      <c r="L749" s="11" t="s">
        <v>16</v>
      </c>
      <c r="M749" s="11" t="s">
        <v>44</v>
      </c>
      <c r="N749" s="13">
        <v>1445</v>
      </c>
      <c r="O749" s="13">
        <f t="shared" si="24"/>
        <v>939.25</v>
      </c>
      <c r="P749" s="14">
        <f t="shared" si="23"/>
        <v>0.35</v>
      </c>
    </row>
    <row r="750" spans="2:16" x14ac:dyDescent="0.2">
      <c r="B750" s="11" t="s">
        <v>1384</v>
      </c>
      <c r="C750" s="11" t="s">
        <v>37</v>
      </c>
      <c r="D750" s="11" t="s">
        <v>1385</v>
      </c>
      <c r="E750" s="12">
        <v>41277</v>
      </c>
      <c r="F750" s="12">
        <v>2958465</v>
      </c>
      <c r="G750" s="11" t="s">
        <v>1072</v>
      </c>
      <c r="H750" s="11" t="s">
        <v>1376</v>
      </c>
      <c r="I750" s="11" t="s">
        <v>1377</v>
      </c>
      <c r="J750" s="11" t="s">
        <v>1386</v>
      </c>
      <c r="K750" s="11" t="s">
        <v>16</v>
      </c>
      <c r="L750" s="11" t="s">
        <v>16</v>
      </c>
      <c r="M750" s="11" t="s">
        <v>44</v>
      </c>
      <c r="N750" s="13">
        <v>1445</v>
      </c>
      <c r="O750" s="13">
        <f t="shared" si="24"/>
        <v>939.25</v>
      </c>
      <c r="P750" s="14">
        <f t="shared" si="23"/>
        <v>0.35</v>
      </c>
    </row>
    <row r="751" spans="2:16" x14ac:dyDescent="0.2">
      <c r="B751" s="11" t="s">
        <v>1387</v>
      </c>
      <c r="C751" s="11" t="s">
        <v>37</v>
      </c>
      <c r="D751" s="11" t="s">
        <v>1388</v>
      </c>
      <c r="E751" s="12">
        <v>41313</v>
      </c>
      <c r="F751" s="12">
        <v>2958465</v>
      </c>
      <c r="G751" s="11" t="s">
        <v>1072</v>
      </c>
      <c r="H751" s="11" t="s">
        <v>1376</v>
      </c>
      <c r="I751" s="11" t="s">
        <v>1377</v>
      </c>
      <c r="J751" s="11" t="s">
        <v>1389</v>
      </c>
      <c r="K751" s="11" t="s">
        <v>16</v>
      </c>
      <c r="L751" s="11" t="s">
        <v>16</v>
      </c>
      <c r="M751" s="11" t="s">
        <v>44</v>
      </c>
      <c r="N751" s="13">
        <v>15</v>
      </c>
      <c r="O751" s="13">
        <f t="shared" si="24"/>
        <v>9.75</v>
      </c>
      <c r="P751" s="14">
        <f t="shared" si="23"/>
        <v>0.35</v>
      </c>
    </row>
    <row r="752" spans="2:16" x14ac:dyDescent="0.2">
      <c r="B752" s="11" t="s">
        <v>1390</v>
      </c>
      <c r="C752" s="11" t="s">
        <v>37</v>
      </c>
      <c r="D752" s="11" t="s">
        <v>1391</v>
      </c>
      <c r="E752" s="12">
        <v>41298</v>
      </c>
      <c r="F752" s="12">
        <v>2958465</v>
      </c>
      <c r="G752" s="11" t="s">
        <v>1072</v>
      </c>
      <c r="H752" s="11" t="s">
        <v>1376</v>
      </c>
      <c r="I752" s="11" t="s">
        <v>1377</v>
      </c>
      <c r="J752" s="11" t="s">
        <v>1392</v>
      </c>
      <c r="K752" s="11" t="s">
        <v>16</v>
      </c>
      <c r="L752" s="11" t="s">
        <v>16</v>
      </c>
      <c r="M752" s="11" t="s">
        <v>44</v>
      </c>
      <c r="N752" s="13">
        <v>55</v>
      </c>
      <c r="O752" s="13">
        <f t="shared" si="24"/>
        <v>35.75</v>
      </c>
      <c r="P752" s="14">
        <f t="shared" si="23"/>
        <v>0.35</v>
      </c>
    </row>
    <row r="753" spans="2:16" x14ac:dyDescent="0.2">
      <c r="B753" s="11" t="s">
        <v>4665</v>
      </c>
      <c r="C753" s="11" t="s">
        <v>37</v>
      </c>
      <c r="D753" s="11" t="s">
        <v>4666</v>
      </c>
      <c r="E753" s="12">
        <v>42830</v>
      </c>
      <c r="F753" s="12">
        <v>2958465</v>
      </c>
      <c r="G753" s="11" t="s">
        <v>1072</v>
      </c>
      <c r="H753" s="11" t="s">
        <v>1376</v>
      </c>
      <c r="I753" s="11" t="s">
        <v>1377</v>
      </c>
      <c r="J753" s="11" t="s">
        <v>42</v>
      </c>
      <c r="K753" s="11" t="s">
        <v>16</v>
      </c>
      <c r="L753" s="11" t="s">
        <v>16</v>
      </c>
      <c r="M753" s="11" t="s">
        <v>44</v>
      </c>
      <c r="N753" s="13">
        <v>40</v>
      </c>
      <c r="O753" s="13">
        <f t="shared" si="24"/>
        <v>26</v>
      </c>
      <c r="P753" s="14">
        <f t="shared" si="23"/>
        <v>0.35</v>
      </c>
    </row>
    <row r="754" spans="2:16" x14ac:dyDescent="0.2">
      <c r="B754" s="11" t="s">
        <v>1393</v>
      </c>
      <c r="C754" s="11" t="s">
        <v>37</v>
      </c>
      <c r="D754" s="11" t="s">
        <v>1394</v>
      </c>
      <c r="E754" s="12">
        <v>41554</v>
      </c>
      <c r="F754" s="12">
        <v>2958465</v>
      </c>
      <c r="G754" s="11" t="s">
        <v>1072</v>
      </c>
      <c r="H754" s="11" t="s">
        <v>1376</v>
      </c>
      <c r="I754" s="11" t="s">
        <v>1377</v>
      </c>
      <c r="J754" s="11" t="s">
        <v>1395</v>
      </c>
      <c r="K754" s="11" t="s">
        <v>16</v>
      </c>
      <c r="L754" s="11" t="s">
        <v>16</v>
      </c>
      <c r="M754" s="11" t="s">
        <v>44</v>
      </c>
      <c r="N754" s="13">
        <v>160</v>
      </c>
      <c r="O754" s="13">
        <f t="shared" si="24"/>
        <v>104</v>
      </c>
      <c r="P754" s="14">
        <f t="shared" si="23"/>
        <v>0.35</v>
      </c>
    </row>
    <row r="755" spans="2:16" x14ac:dyDescent="0.2">
      <c r="B755" s="11" t="s">
        <v>1396</v>
      </c>
      <c r="C755" s="11" t="s">
        <v>1397</v>
      </c>
      <c r="D755" s="11" t="s">
        <v>1398</v>
      </c>
      <c r="E755" s="12">
        <v>41277</v>
      </c>
      <c r="F755" s="12">
        <v>2958465</v>
      </c>
      <c r="G755" s="11" t="s">
        <v>1399</v>
      </c>
      <c r="H755" s="11" t="s">
        <v>1400</v>
      </c>
      <c r="I755" s="11" t="s">
        <v>1401</v>
      </c>
      <c r="J755" s="11" t="s">
        <v>1402</v>
      </c>
      <c r="K755" s="11" t="s">
        <v>1069</v>
      </c>
      <c r="L755" s="11" t="s">
        <v>1069</v>
      </c>
      <c r="M755" s="11" t="s">
        <v>44</v>
      </c>
      <c r="N755" s="13">
        <v>292</v>
      </c>
      <c r="O755" s="13">
        <f t="shared" si="24"/>
        <v>189.8</v>
      </c>
      <c r="P755" s="14">
        <f t="shared" si="23"/>
        <v>0.35</v>
      </c>
    </row>
    <row r="756" spans="2:16" x14ac:dyDescent="0.2">
      <c r="B756" s="11" t="s">
        <v>1403</v>
      </c>
      <c r="C756" s="11" t="s">
        <v>1404</v>
      </c>
      <c r="D756" s="11" t="s">
        <v>1405</v>
      </c>
      <c r="E756" s="12">
        <v>41277</v>
      </c>
      <c r="F756" s="12">
        <v>2958465</v>
      </c>
      <c r="G756" s="11" t="s">
        <v>1399</v>
      </c>
      <c r="H756" s="11" t="s">
        <v>1400</v>
      </c>
      <c r="I756" s="11" t="s">
        <v>1401</v>
      </c>
      <c r="J756" s="11" t="s">
        <v>1406</v>
      </c>
      <c r="K756" s="11" t="s">
        <v>1069</v>
      </c>
      <c r="L756" s="11" t="s">
        <v>1069</v>
      </c>
      <c r="M756" s="11" t="s">
        <v>44</v>
      </c>
      <c r="N756" s="13">
        <v>240</v>
      </c>
      <c r="O756" s="13">
        <f t="shared" si="24"/>
        <v>156</v>
      </c>
      <c r="P756" s="14">
        <f t="shared" si="23"/>
        <v>0.35</v>
      </c>
    </row>
    <row r="757" spans="2:16" x14ac:dyDescent="0.2">
      <c r="B757" s="11" t="s">
        <v>1407</v>
      </c>
      <c r="C757" s="11" t="s">
        <v>37</v>
      </c>
      <c r="D757" s="11" t="s">
        <v>1408</v>
      </c>
      <c r="E757" s="12">
        <v>41277</v>
      </c>
      <c r="F757" s="12">
        <v>2958465</v>
      </c>
      <c r="G757" s="11" t="s">
        <v>1399</v>
      </c>
      <c r="H757" s="11" t="s">
        <v>1400</v>
      </c>
      <c r="I757" s="11" t="s">
        <v>1401</v>
      </c>
      <c r="J757" s="11" t="s">
        <v>4667</v>
      </c>
      <c r="K757" s="11" t="s">
        <v>1069</v>
      </c>
      <c r="L757" s="11" t="s">
        <v>1069</v>
      </c>
      <c r="M757" s="11" t="s">
        <v>44</v>
      </c>
      <c r="N757" s="13">
        <v>425</v>
      </c>
      <c r="O757" s="13">
        <f t="shared" si="24"/>
        <v>276.25</v>
      </c>
      <c r="P757" s="14">
        <f t="shared" si="23"/>
        <v>0.35</v>
      </c>
    </row>
    <row r="758" spans="2:16" x14ac:dyDescent="0.2">
      <c r="B758" s="11" t="s">
        <v>1409</v>
      </c>
      <c r="C758" s="11" t="s">
        <v>37</v>
      </c>
      <c r="D758" s="11" t="s">
        <v>1410</v>
      </c>
      <c r="E758" s="12">
        <v>41277</v>
      </c>
      <c r="F758" s="12">
        <v>2958465</v>
      </c>
      <c r="G758" s="11" t="s">
        <v>1399</v>
      </c>
      <c r="H758" s="11" t="s">
        <v>1400</v>
      </c>
      <c r="I758" s="11" t="s">
        <v>1401</v>
      </c>
      <c r="J758" s="11" t="s">
        <v>1411</v>
      </c>
      <c r="K758" s="11" t="s">
        <v>1069</v>
      </c>
      <c r="L758" s="11" t="s">
        <v>1069</v>
      </c>
      <c r="M758" s="11" t="s">
        <v>44</v>
      </c>
      <c r="N758" s="13">
        <v>500</v>
      </c>
      <c r="O758" s="13">
        <f t="shared" si="24"/>
        <v>325</v>
      </c>
      <c r="P758" s="14">
        <f t="shared" si="23"/>
        <v>0.35</v>
      </c>
    </row>
    <row r="759" spans="2:16" x14ac:dyDescent="0.2">
      <c r="B759" s="11" t="s">
        <v>1412</v>
      </c>
      <c r="C759" s="11" t="s">
        <v>37</v>
      </c>
      <c r="D759" s="11" t="s">
        <v>1413</v>
      </c>
      <c r="E759" s="12">
        <v>41277</v>
      </c>
      <c r="F759" s="12">
        <v>2958465</v>
      </c>
      <c r="G759" s="11" t="s">
        <v>1399</v>
      </c>
      <c r="H759" s="11" t="s">
        <v>1414</v>
      </c>
      <c r="I759" s="11" t="s">
        <v>1415</v>
      </c>
      <c r="J759" s="11" t="s">
        <v>4668</v>
      </c>
      <c r="K759" s="11" t="s">
        <v>1076</v>
      </c>
      <c r="L759" s="11" t="s">
        <v>1076</v>
      </c>
      <c r="M759" s="11" t="s">
        <v>44</v>
      </c>
      <c r="N759" s="13">
        <v>55</v>
      </c>
      <c r="O759" s="13">
        <f>N759-N759*0.1</f>
        <v>49.5</v>
      </c>
      <c r="P759" s="14">
        <f t="shared" si="23"/>
        <v>9.9999999999999978E-2</v>
      </c>
    </row>
    <row r="760" spans="2:16" x14ac:dyDescent="0.2">
      <c r="B760" s="11" t="s">
        <v>1416</v>
      </c>
      <c r="C760" s="11" t="s">
        <v>37</v>
      </c>
      <c r="D760" s="11" t="s">
        <v>1417</v>
      </c>
      <c r="E760" s="12">
        <v>41277</v>
      </c>
      <c r="F760" s="12">
        <v>2958465</v>
      </c>
      <c r="G760" s="11" t="s">
        <v>1399</v>
      </c>
      <c r="H760" s="11" t="s">
        <v>1414</v>
      </c>
      <c r="I760" s="11" t="s">
        <v>1415</v>
      </c>
      <c r="J760" s="11" t="s">
        <v>4669</v>
      </c>
      <c r="K760" s="11" t="s">
        <v>1076</v>
      </c>
      <c r="L760" s="11" t="s">
        <v>1076</v>
      </c>
      <c r="M760" s="11" t="s">
        <v>44</v>
      </c>
      <c r="N760" s="13">
        <v>55</v>
      </c>
      <c r="O760" s="13">
        <f>N760-N760*0.1</f>
        <v>49.5</v>
      </c>
      <c r="P760" s="14">
        <f t="shared" si="23"/>
        <v>9.9999999999999978E-2</v>
      </c>
    </row>
    <row r="761" spans="2:16" x14ac:dyDescent="0.2">
      <c r="B761" s="11" t="s">
        <v>1418</v>
      </c>
      <c r="C761" s="11" t="s">
        <v>37</v>
      </c>
      <c r="D761" s="11" t="s">
        <v>1419</v>
      </c>
      <c r="E761" s="12">
        <v>41277</v>
      </c>
      <c r="F761" s="12">
        <v>2958465</v>
      </c>
      <c r="G761" s="11" t="s">
        <v>1399</v>
      </c>
      <c r="H761" s="11" t="s">
        <v>1414</v>
      </c>
      <c r="I761" s="11" t="s">
        <v>1415</v>
      </c>
      <c r="J761" s="11" t="s">
        <v>4670</v>
      </c>
      <c r="K761" s="11" t="s">
        <v>1076</v>
      </c>
      <c r="L761" s="11" t="s">
        <v>1076</v>
      </c>
      <c r="M761" s="11" t="s">
        <v>44</v>
      </c>
      <c r="N761" s="13">
        <v>55</v>
      </c>
      <c r="O761" s="13">
        <f>N761-N761*0.1</f>
        <v>49.5</v>
      </c>
      <c r="P761" s="14">
        <f t="shared" si="23"/>
        <v>9.9999999999999978E-2</v>
      </c>
    </row>
    <row r="762" spans="2:16" x14ac:dyDescent="0.2">
      <c r="B762" s="11" t="s">
        <v>1420</v>
      </c>
      <c r="C762" s="11" t="s">
        <v>37</v>
      </c>
      <c r="D762" s="11" t="s">
        <v>1421</v>
      </c>
      <c r="E762" s="12">
        <v>41277</v>
      </c>
      <c r="F762" s="12">
        <v>2958465</v>
      </c>
      <c r="G762" s="11" t="s">
        <v>854</v>
      </c>
      <c r="H762" s="11" t="s">
        <v>1422</v>
      </c>
      <c r="I762" s="11" t="s">
        <v>1423</v>
      </c>
      <c r="J762" s="11" t="s">
        <v>1424</v>
      </c>
      <c r="K762" s="11" t="s">
        <v>16</v>
      </c>
      <c r="L762" s="11" t="s">
        <v>16</v>
      </c>
      <c r="M762" s="11" t="s">
        <v>44</v>
      </c>
      <c r="N762" s="13">
        <v>55</v>
      </c>
      <c r="O762" s="13">
        <f>N762-N762*0.35</f>
        <v>35.75</v>
      </c>
      <c r="P762" s="14">
        <f t="shared" si="23"/>
        <v>0.35</v>
      </c>
    </row>
    <row r="763" spans="2:16" x14ac:dyDescent="0.2">
      <c r="B763" s="11" t="s">
        <v>1425</v>
      </c>
      <c r="C763" s="11" t="s">
        <v>37</v>
      </c>
      <c r="D763" s="11" t="s">
        <v>1426</v>
      </c>
      <c r="E763" s="12">
        <v>41277</v>
      </c>
      <c r="F763" s="12">
        <v>2958465</v>
      </c>
      <c r="G763" s="11" t="s">
        <v>1399</v>
      </c>
      <c r="H763" s="11" t="s">
        <v>1414</v>
      </c>
      <c r="I763" s="11" t="s">
        <v>1415</v>
      </c>
      <c r="J763" s="11" t="s">
        <v>4671</v>
      </c>
      <c r="K763" s="11" t="s">
        <v>1076</v>
      </c>
      <c r="L763" s="11" t="s">
        <v>1076</v>
      </c>
      <c r="M763" s="11" t="s">
        <v>44</v>
      </c>
      <c r="N763" s="13">
        <v>55</v>
      </c>
      <c r="O763" s="13">
        <f>N763-N763*0.1</f>
        <v>49.5</v>
      </c>
      <c r="P763" s="14">
        <f t="shared" si="23"/>
        <v>9.9999999999999978E-2</v>
      </c>
    </row>
    <row r="764" spans="2:16" x14ac:dyDescent="0.2">
      <c r="B764" s="11" t="s">
        <v>1427</v>
      </c>
      <c r="C764" s="11" t="s">
        <v>37</v>
      </c>
      <c r="D764" s="11" t="s">
        <v>1428</v>
      </c>
      <c r="E764" s="12">
        <v>41277</v>
      </c>
      <c r="F764" s="12">
        <v>2958465</v>
      </c>
      <c r="G764" s="11" t="s">
        <v>854</v>
      </c>
      <c r="H764" s="11" t="s">
        <v>1422</v>
      </c>
      <c r="I764" s="11" t="s">
        <v>1423</v>
      </c>
      <c r="J764" s="11" t="s">
        <v>1429</v>
      </c>
      <c r="K764" s="11" t="s">
        <v>16</v>
      </c>
      <c r="L764" s="11" t="s">
        <v>16</v>
      </c>
      <c r="M764" s="11" t="s">
        <v>44</v>
      </c>
      <c r="N764" s="13">
        <v>80</v>
      </c>
      <c r="O764" s="13">
        <f t="shared" ref="O764:O827" si="25">N764-N764*0.35</f>
        <v>52</v>
      </c>
      <c r="P764" s="14">
        <f t="shared" si="23"/>
        <v>0.35</v>
      </c>
    </row>
    <row r="765" spans="2:16" x14ac:dyDescent="0.2">
      <c r="B765" s="11" t="s">
        <v>1430</v>
      </c>
      <c r="C765" s="11" t="s">
        <v>37</v>
      </c>
      <c r="D765" s="11" t="s">
        <v>1431</v>
      </c>
      <c r="E765" s="12">
        <v>41277</v>
      </c>
      <c r="F765" s="12">
        <v>2958465</v>
      </c>
      <c r="G765" s="11" t="s">
        <v>854</v>
      </c>
      <c r="H765" s="11" t="s">
        <v>1422</v>
      </c>
      <c r="I765" s="11" t="s">
        <v>1423</v>
      </c>
      <c r="J765" s="11" t="s">
        <v>1432</v>
      </c>
      <c r="K765" s="11" t="s">
        <v>16</v>
      </c>
      <c r="L765" s="11" t="s">
        <v>16</v>
      </c>
      <c r="M765" s="11" t="s">
        <v>44</v>
      </c>
      <c r="N765" s="13">
        <v>100</v>
      </c>
      <c r="O765" s="13">
        <f t="shared" si="25"/>
        <v>65</v>
      </c>
      <c r="P765" s="14">
        <f t="shared" si="23"/>
        <v>0.35</v>
      </c>
    </row>
    <row r="766" spans="2:16" x14ac:dyDescent="0.2">
      <c r="B766" s="11" t="s">
        <v>1433</v>
      </c>
      <c r="C766" s="11" t="s">
        <v>37</v>
      </c>
      <c r="D766" s="11" t="s">
        <v>1434</v>
      </c>
      <c r="E766" s="12">
        <v>41277</v>
      </c>
      <c r="F766" s="12">
        <v>2958465</v>
      </c>
      <c r="G766" s="11" t="s">
        <v>854</v>
      </c>
      <c r="H766" s="11" t="s">
        <v>856</v>
      </c>
      <c r="I766" s="11" t="s">
        <v>856</v>
      </c>
      <c r="J766" s="11" t="s">
        <v>1435</v>
      </c>
      <c r="K766" s="11" t="s">
        <v>16</v>
      </c>
      <c r="L766" s="11" t="s">
        <v>16</v>
      </c>
      <c r="M766" s="11" t="s">
        <v>44</v>
      </c>
      <c r="N766" s="13">
        <v>210</v>
      </c>
      <c r="O766" s="13">
        <f t="shared" si="25"/>
        <v>136.5</v>
      </c>
      <c r="P766" s="14">
        <f t="shared" si="23"/>
        <v>0.35</v>
      </c>
    </row>
    <row r="767" spans="2:16" x14ac:dyDescent="0.2">
      <c r="B767" s="11" t="s">
        <v>1436</v>
      </c>
      <c r="C767" s="11" t="s">
        <v>37</v>
      </c>
      <c r="D767" s="11" t="s">
        <v>1437</v>
      </c>
      <c r="E767" s="12">
        <v>41277</v>
      </c>
      <c r="F767" s="12">
        <v>2958465</v>
      </c>
      <c r="G767" s="11" t="s">
        <v>1399</v>
      </c>
      <c r="H767" s="11" t="s">
        <v>1438</v>
      </c>
      <c r="I767" s="11" t="s">
        <v>1401</v>
      </c>
      <c r="J767" s="11" t="s">
        <v>1439</v>
      </c>
      <c r="K767" s="11" t="s">
        <v>1069</v>
      </c>
      <c r="L767" s="11" t="s">
        <v>1069</v>
      </c>
      <c r="M767" s="11" t="s">
        <v>44</v>
      </c>
      <c r="N767" s="13">
        <v>11</v>
      </c>
      <c r="O767" s="13">
        <f t="shared" si="25"/>
        <v>7.15</v>
      </c>
      <c r="P767" s="14">
        <f t="shared" si="23"/>
        <v>0.35</v>
      </c>
    </row>
    <row r="768" spans="2:16" x14ac:dyDescent="0.2">
      <c r="B768" s="11" t="s">
        <v>1440</v>
      </c>
      <c r="C768" s="11" t="s">
        <v>1441</v>
      </c>
      <c r="D768" s="11" t="s">
        <v>1442</v>
      </c>
      <c r="E768" s="12">
        <v>41277</v>
      </c>
      <c r="F768" s="12">
        <v>2958465</v>
      </c>
      <c r="G768" s="11" t="s">
        <v>1399</v>
      </c>
      <c r="H768" s="11" t="s">
        <v>1438</v>
      </c>
      <c r="I768" s="11" t="s">
        <v>1401</v>
      </c>
      <c r="J768" s="11" t="s">
        <v>1443</v>
      </c>
      <c r="K768" s="11" t="s">
        <v>1069</v>
      </c>
      <c r="L768" s="11" t="s">
        <v>1069</v>
      </c>
      <c r="M768" s="11" t="s">
        <v>44</v>
      </c>
      <c r="N768" s="13">
        <v>311</v>
      </c>
      <c r="O768" s="13">
        <f t="shared" si="25"/>
        <v>202.15</v>
      </c>
      <c r="P768" s="14">
        <f t="shared" si="23"/>
        <v>0.35</v>
      </c>
    </row>
    <row r="769" spans="2:16" x14ac:dyDescent="0.2">
      <c r="B769" s="11" t="s">
        <v>1444</v>
      </c>
      <c r="C769" s="11" t="s">
        <v>1445</v>
      </c>
      <c r="D769" s="11" t="s">
        <v>1446</v>
      </c>
      <c r="E769" s="12">
        <v>41277</v>
      </c>
      <c r="F769" s="12">
        <v>2958465</v>
      </c>
      <c r="G769" s="11" t="s">
        <v>1399</v>
      </c>
      <c r="H769" s="11" t="s">
        <v>1438</v>
      </c>
      <c r="I769" s="11" t="s">
        <v>1401</v>
      </c>
      <c r="J769" s="11" t="s">
        <v>1447</v>
      </c>
      <c r="K769" s="11" t="s">
        <v>1069</v>
      </c>
      <c r="L769" s="11" t="s">
        <v>1069</v>
      </c>
      <c r="M769" s="11" t="s">
        <v>44</v>
      </c>
      <c r="N769" s="13">
        <v>223</v>
      </c>
      <c r="O769" s="13">
        <f t="shared" si="25"/>
        <v>144.94999999999999</v>
      </c>
      <c r="P769" s="14">
        <f t="shared" si="23"/>
        <v>0.35000000000000009</v>
      </c>
    </row>
    <row r="770" spans="2:16" x14ac:dyDescent="0.2">
      <c r="B770" s="11" t="s">
        <v>1448</v>
      </c>
      <c r="C770" s="11" t="s">
        <v>37</v>
      </c>
      <c r="D770" s="11" t="s">
        <v>1449</v>
      </c>
      <c r="E770" s="12">
        <v>41579</v>
      </c>
      <c r="F770" s="12">
        <v>2958465</v>
      </c>
      <c r="G770" s="11" t="s">
        <v>1450</v>
      </c>
      <c r="H770" s="11" t="s">
        <v>1451</v>
      </c>
      <c r="I770" s="11" t="s">
        <v>1452</v>
      </c>
      <c r="J770" s="11" t="s">
        <v>4672</v>
      </c>
      <c r="K770" s="11" t="s">
        <v>16</v>
      </c>
      <c r="L770" s="11" t="s">
        <v>16</v>
      </c>
      <c r="M770" s="11" t="s">
        <v>44</v>
      </c>
      <c r="N770" s="13">
        <v>819</v>
      </c>
      <c r="O770" s="13">
        <f t="shared" si="25"/>
        <v>532.35</v>
      </c>
      <c r="P770" s="14">
        <f t="shared" si="23"/>
        <v>0.35</v>
      </c>
    </row>
    <row r="771" spans="2:16" x14ac:dyDescent="0.2">
      <c r="B771" s="11" t="s">
        <v>1455</v>
      </c>
      <c r="C771" s="11" t="s">
        <v>37</v>
      </c>
      <c r="D771" s="11" t="s">
        <v>1456</v>
      </c>
      <c r="E771" s="12">
        <v>42117</v>
      </c>
      <c r="F771" s="12">
        <v>2958465</v>
      </c>
      <c r="G771" s="11" t="s">
        <v>1450</v>
      </c>
      <c r="H771" s="11" t="s">
        <v>1451</v>
      </c>
      <c r="I771" s="11" t="s">
        <v>1452</v>
      </c>
      <c r="J771" s="11" t="s">
        <v>4673</v>
      </c>
      <c r="K771" s="11" t="s">
        <v>16</v>
      </c>
      <c r="L771" s="11" t="s">
        <v>16</v>
      </c>
      <c r="M771" s="11" t="s">
        <v>44</v>
      </c>
      <c r="N771" s="13">
        <v>263</v>
      </c>
      <c r="O771" s="13">
        <f t="shared" si="25"/>
        <v>170.95</v>
      </c>
      <c r="P771" s="14">
        <f t="shared" ref="P771:P834" si="26">1-O771/N771</f>
        <v>0.35000000000000009</v>
      </c>
    </row>
    <row r="772" spans="2:16" x14ac:dyDescent="0.2">
      <c r="B772" s="11" t="s">
        <v>1459</v>
      </c>
      <c r="C772" s="11" t="s">
        <v>37</v>
      </c>
      <c r="D772" s="11" t="s">
        <v>1460</v>
      </c>
      <c r="E772" s="12">
        <v>41277</v>
      </c>
      <c r="F772" s="12">
        <v>2958465</v>
      </c>
      <c r="G772" s="11" t="s">
        <v>854</v>
      </c>
      <c r="H772" s="11" t="s">
        <v>1422</v>
      </c>
      <c r="I772" s="11" t="s">
        <v>1423</v>
      </c>
      <c r="J772" s="11" t="s">
        <v>1461</v>
      </c>
      <c r="K772" s="11" t="s">
        <v>16</v>
      </c>
      <c r="L772" s="11" t="s">
        <v>16</v>
      </c>
      <c r="M772" s="11" t="s">
        <v>44</v>
      </c>
      <c r="N772" s="13">
        <v>650</v>
      </c>
      <c r="O772" s="13">
        <f t="shared" si="25"/>
        <v>422.5</v>
      </c>
      <c r="P772" s="14">
        <f t="shared" si="26"/>
        <v>0.35</v>
      </c>
    </row>
    <row r="773" spans="2:16" x14ac:dyDescent="0.2">
      <c r="B773" s="11" t="s">
        <v>1462</v>
      </c>
      <c r="C773" s="11" t="s">
        <v>37</v>
      </c>
      <c r="D773" s="11" t="s">
        <v>1463</v>
      </c>
      <c r="E773" s="12">
        <v>41915</v>
      </c>
      <c r="F773" s="12">
        <v>2958465</v>
      </c>
      <c r="G773" s="11" t="s">
        <v>854</v>
      </c>
      <c r="H773" s="11" t="s">
        <v>1422</v>
      </c>
      <c r="I773" s="11" t="s">
        <v>1423</v>
      </c>
      <c r="J773" s="11" t="s">
        <v>1464</v>
      </c>
      <c r="K773" s="11" t="s">
        <v>16</v>
      </c>
      <c r="L773" s="11" t="s">
        <v>16</v>
      </c>
      <c r="M773" s="11" t="s">
        <v>44</v>
      </c>
      <c r="N773" s="13">
        <v>3625</v>
      </c>
      <c r="O773" s="13">
        <f t="shared" si="25"/>
        <v>2356.25</v>
      </c>
      <c r="P773" s="14">
        <f t="shared" si="26"/>
        <v>0.35</v>
      </c>
    </row>
    <row r="774" spans="2:16" x14ac:dyDescent="0.2">
      <c r="B774" s="11" t="s">
        <v>1465</v>
      </c>
      <c r="C774" s="11" t="s">
        <v>37</v>
      </c>
      <c r="D774" s="11" t="s">
        <v>1466</v>
      </c>
      <c r="E774" s="12">
        <v>41915</v>
      </c>
      <c r="F774" s="12">
        <v>2958465</v>
      </c>
      <c r="G774" s="11" t="s">
        <v>854</v>
      </c>
      <c r="H774" s="11" t="s">
        <v>1422</v>
      </c>
      <c r="I774" s="11" t="s">
        <v>1423</v>
      </c>
      <c r="J774" s="11" t="s">
        <v>1467</v>
      </c>
      <c r="K774" s="11" t="s">
        <v>16</v>
      </c>
      <c r="L774" s="11" t="s">
        <v>16</v>
      </c>
      <c r="M774" s="11" t="s">
        <v>44</v>
      </c>
      <c r="N774" s="13">
        <v>3950</v>
      </c>
      <c r="O774" s="13">
        <f t="shared" si="25"/>
        <v>2567.5</v>
      </c>
      <c r="P774" s="14">
        <f t="shared" si="26"/>
        <v>0.35</v>
      </c>
    </row>
    <row r="775" spans="2:16" x14ac:dyDescent="0.2">
      <c r="B775" s="11" t="s">
        <v>1468</v>
      </c>
      <c r="C775" s="11" t="s">
        <v>37</v>
      </c>
      <c r="D775" s="11" t="s">
        <v>1469</v>
      </c>
      <c r="E775" s="12">
        <v>41277</v>
      </c>
      <c r="F775" s="12">
        <v>2958465</v>
      </c>
      <c r="G775" s="11" t="s">
        <v>854</v>
      </c>
      <c r="H775" s="11" t="s">
        <v>1422</v>
      </c>
      <c r="I775" s="11" t="s">
        <v>1423</v>
      </c>
      <c r="J775" s="11" t="s">
        <v>1470</v>
      </c>
      <c r="K775" s="11" t="s">
        <v>16</v>
      </c>
      <c r="L775" s="11" t="s">
        <v>16</v>
      </c>
      <c r="M775" s="11" t="s">
        <v>44</v>
      </c>
      <c r="N775" s="13">
        <v>650</v>
      </c>
      <c r="O775" s="13">
        <f t="shared" si="25"/>
        <v>422.5</v>
      </c>
      <c r="P775" s="14">
        <f t="shared" si="26"/>
        <v>0.35</v>
      </c>
    </row>
    <row r="776" spans="2:16" x14ac:dyDescent="0.2">
      <c r="B776" s="11" t="s">
        <v>1471</v>
      </c>
      <c r="C776" s="11" t="s">
        <v>37</v>
      </c>
      <c r="D776" s="11" t="s">
        <v>1472</v>
      </c>
      <c r="E776" s="12">
        <v>41277</v>
      </c>
      <c r="F776" s="12">
        <v>2958465</v>
      </c>
      <c r="G776" s="11" t="s">
        <v>854</v>
      </c>
      <c r="H776" s="11" t="s">
        <v>1422</v>
      </c>
      <c r="I776" s="11" t="s">
        <v>1423</v>
      </c>
      <c r="J776" s="11" t="s">
        <v>1473</v>
      </c>
      <c r="K776" s="11" t="s">
        <v>16</v>
      </c>
      <c r="L776" s="11" t="s">
        <v>16</v>
      </c>
      <c r="M776" s="11" t="s">
        <v>44</v>
      </c>
      <c r="N776" s="13">
        <v>28</v>
      </c>
      <c r="O776" s="13">
        <f t="shared" si="25"/>
        <v>18.200000000000003</v>
      </c>
      <c r="P776" s="14">
        <f t="shared" si="26"/>
        <v>0.34999999999999987</v>
      </c>
    </row>
    <row r="777" spans="2:16" x14ac:dyDescent="0.2">
      <c r="B777" s="11" t="s">
        <v>1474</v>
      </c>
      <c r="C777" s="11" t="s">
        <v>37</v>
      </c>
      <c r="D777" s="11" t="s">
        <v>1475</v>
      </c>
      <c r="E777" s="12">
        <v>41277</v>
      </c>
      <c r="F777" s="12">
        <v>2958465</v>
      </c>
      <c r="G777" s="11" t="s">
        <v>854</v>
      </c>
      <c r="H777" s="11" t="s">
        <v>1422</v>
      </c>
      <c r="I777" s="11" t="s">
        <v>1423</v>
      </c>
      <c r="J777" s="11" t="s">
        <v>1476</v>
      </c>
      <c r="K777" s="11" t="s">
        <v>16</v>
      </c>
      <c r="L777" s="11" t="s">
        <v>16</v>
      </c>
      <c r="M777" s="11" t="s">
        <v>44</v>
      </c>
      <c r="N777" s="13">
        <v>420</v>
      </c>
      <c r="O777" s="13">
        <f t="shared" si="25"/>
        <v>273</v>
      </c>
      <c r="P777" s="14">
        <f t="shared" si="26"/>
        <v>0.35</v>
      </c>
    </row>
    <row r="778" spans="2:16" x14ac:dyDescent="0.2">
      <c r="B778" s="11" t="s">
        <v>1477</v>
      </c>
      <c r="C778" s="11" t="s">
        <v>37</v>
      </c>
      <c r="D778" s="11" t="s">
        <v>1478</v>
      </c>
      <c r="E778" s="12">
        <v>41277</v>
      </c>
      <c r="F778" s="12">
        <v>2958465</v>
      </c>
      <c r="G778" s="11" t="s">
        <v>854</v>
      </c>
      <c r="H778" s="11" t="s">
        <v>856</v>
      </c>
      <c r="I778" s="11" t="s">
        <v>856</v>
      </c>
      <c r="J778" s="11" t="s">
        <v>1479</v>
      </c>
      <c r="K778" s="11" t="s">
        <v>16</v>
      </c>
      <c r="L778" s="11" t="s">
        <v>16</v>
      </c>
      <c r="M778" s="11" t="s">
        <v>44</v>
      </c>
      <c r="N778" s="13">
        <v>395</v>
      </c>
      <c r="O778" s="13">
        <f t="shared" si="25"/>
        <v>256.75</v>
      </c>
      <c r="P778" s="14">
        <f t="shared" si="26"/>
        <v>0.35</v>
      </c>
    </row>
    <row r="779" spans="2:16" x14ac:dyDescent="0.2">
      <c r="B779" s="11" t="s">
        <v>1480</v>
      </c>
      <c r="C779" s="11" t="s">
        <v>37</v>
      </c>
      <c r="D779" s="11" t="s">
        <v>1481</v>
      </c>
      <c r="E779" s="12">
        <v>41277</v>
      </c>
      <c r="F779" s="12">
        <v>2958465</v>
      </c>
      <c r="G779" s="11" t="s">
        <v>854</v>
      </c>
      <c r="H779" s="11" t="s">
        <v>856</v>
      </c>
      <c r="I779" s="11" t="s">
        <v>856</v>
      </c>
      <c r="J779" s="11" t="s">
        <v>1482</v>
      </c>
      <c r="K779" s="11" t="s">
        <v>16</v>
      </c>
      <c r="L779" s="11" t="s">
        <v>16</v>
      </c>
      <c r="M779" s="11" t="s">
        <v>44</v>
      </c>
      <c r="N779" s="13">
        <v>595</v>
      </c>
      <c r="O779" s="13">
        <f t="shared" si="25"/>
        <v>386.75</v>
      </c>
      <c r="P779" s="14">
        <f t="shared" si="26"/>
        <v>0.35</v>
      </c>
    </row>
    <row r="780" spans="2:16" x14ac:dyDescent="0.2">
      <c r="B780" s="11" t="s">
        <v>1483</v>
      </c>
      <c r="C780" s="11" t="s">
        <v>37</v>
      </c>
      <c r="D780" s="11" t="s">
        <v>1484</v>
      </c>
      <c r="E780" s="12">
        <v>41277</v>
      </c>
      <c r="F780" s="12">
        <v>2958465</v>
      </c>
      <c r="G780" s="11" t="s">
        <v>854</v>
      </c>
      <c r="H780" s="11" t="s">
        <v>1422</v>
      </c>
      <c r="I780" s="11" t="s">
        <v>1423</v>
      </c>
      <c r="J780" s="11" t="s">
        <v>1485</v>
      </c>
      <c r="K780" s="11" t="s">
        <v>16</v>
      </c>
      <c r="L780" s="11" t="s">
        <v>16</v>
      </c>
      <c r="M780" s="11" t="s">
        <v>44</v>
      </c>
      <c r="N780" s="13">
        <v>428</v>
      </c>
      <c r="O780" s="13">
        <f t="shared" si="25"/>
        <v>278.20000000000005</v>
      </c>
      <c r="P780" s="14">
        <f t="shared" si="26"/>
        <v>0.34999999999999987</v>
      </c>
    </row>
    <row r="781" spans="2:16" x14ac:dyDescent="0.2">
      <c r="B781" s="11" t="s">
        <v>1486</v>
      </c>
      <c r="C781" s="11" t="s">
        <v>37</v>
      </c>
      <c r="D781" s="11" t="s">
        <v>1487</v>
      </c>
      <c r="E781" s="12">
        <v>41277</v>
      </c>
      <c r="F781" s="12">
        <v>2958465</v>
      </c>
      <c r="G781" s="11" t="s">
        <v>854</v>
      </c>
      <c r="H781" s="11" t="s">
        <v>856</v>
      </c>
      <c r="I781" s="11" t="s">
        <v>856</v>
      </c>
      <c r="J781" s="11" t="s">
        <v>1488</v>
      </c>
      <c r="K781" s="11" t="s">
        <v>16</v>
      </c>
      <c r="L781" s="11" t="s">
        <v>16</v>
      </c>
      <c r="M781" s="11" t="s">
        <v>44</v>
      </c>
      <c r="N781" s="13">
        <v>479</v>
      </c>
      <c r="O781" s="13">
        <f t="shared" si="25"/>
        <v>311.35000000000002</v>
      </c>
      <c r="P781" s="14">
        <f t="shared" si="26"/>
        <v>0.35</v>
      </c>
    </row>
    <row r="782" spans="2:16" x14ac:dyDescent="0.2">
      <c r="B782" s="11" t="s">
        <v>1489</v>
      </c>
      <c r="C782" s="11" t="s">
        <v>37</v>
      </c>
      <c r="D782" s="11" t="s">
        <v>1490</v>
      </c>
      <c r="E782" s="12">
        <v>41277</v>
      </c>
      <c r="F782" s="12">
        <v>2958465</v>
      </c>
      <c r="G782" s="11" t="s">
        <v>854</v>
      </c>
      <c r="H782" s="11" t="s">
        <v>856</v>
      </c>
      <c r="I782" s="11" t="s">
        <v>856</v>
      </c>
      <c r="J782" s="11" t="s">
        <v>1491</v>
      </c>
      <c r="K782" s="11" t="s">
        <v>16</v>
      </c>
      <c r="L782" s="11" t="s">
        <v>16</v>
      </c>
      <c r="M782" s="11" t="s">
        <v>44</v>
      </c>
      <c r="N782" s="13">
        <v>594</v>
      </c>
      <c r="O782" s="13">
        <f t="shared" si="25"/>
        <v>386.1</v>
      </c>
      <c r="P782" s="14">
        <f t="shared" si="26"/>
        <v>0.35</v>
      </c>
    </row>
    <row r="783" spans="2:16" x14ac:dyDescent="0.2">
      <c r="B783" s="11" t="s">
        <v>1492</v>
      </c>
      <c r="C783" s="11" t="s">
        <v>37</v>
      </c>
      <c r="D783" s="11" t="s">
        <v>1493</v>
      </c>
      <c r="E783" s="12">
        <v>41403</v>
      </c>
      <c r="F783" s="12">
        <v>2958465</v>
      </c>
      <c r="G783" s="11" t="s">
        <v>854</v>
      </c>
      <c r="H783" s="11" t="s">
        <v>856</v>
      </c>
      <c r="I783" s="11" t="s">
        <v>856</v>
      </c>
      <c r="J783" s="11" t="s">
        <v>1494</v>
      </c>
      <c r="K783" s="11" t="s">
        <v>16</v>
      </c>
      <c r="L783" s="11" t="s">
        <v>16</v>
      </c>
      <c r="M783" s="11" t="s">
        <v>44</v>
      </c>
      <c r="N783" s="13">
        <v>59</v>
      </c>
      <c r="O783" s="13">
        <f t="shared" si="25"/>
        <v>38.35</v>
      </c>
      <c r="P783" s="14">
        <f t="shared" si="26"/>
        <v>0.35</v>
      </c>
    </row>
    <row r="784" spans="2:16" x14ac:dyDescent="0.2">
      <c r="B784" s="11" t="s">
        <v>1495</v>
      </c>
      <c r="C784" s="11" t="s">
        <v>37</v>
      </c>
      <c r="D784" s="11" t="s">
        <v>1496</v>
      </c>
      <c r="E784" s="12">
        <v>41277</v>
      </c>
      <c r="F784" s="12">
        <v>2958465</v>
      </c>
      <c r="G784" s="11" t="s">
        <v>854</v>
      </c>
      <c r="H784" s="11" t="s">
        <v>856</v>
      </c>
      <c r="I784" s="11" t="s">
        <v>856</v>
      </c>
      <c r="J784" s="11" t="s">
        <v>1497</v>
      </c>
      <c r="K784" s="11" t="s">
        <v>16</v>
      </c>
      <c r="L784" s="11" t="s">
        <v>16</v>
      </c>
      <c r="M784" s="11" t="s">
        <v>44</v>
      </c>
      <c r="N784" s="13">
        <v>187</v>
      </c>
      <c r="O784" s="13">
        <f t="shared" si="25"/>
        <v>121.55</v>
      </c>
      <c r="P784" s="14">
        <f t="shared" si="26"/>
        <v>0.35</v>
      </c>
    </row>
    <row r="785" spans="2:16" x14ac:dyDescent="0.2">
      <c r="B785" s="11" t="s">
        <v>1498</v>
      </c>
      <c r="C785" s="11" t="s">
        <v>37</v>
      </c>
      <c r="D785" s="11" t="s">
        <v>1499</v>
      </c>
      <c r="E785" s="12">
        <v>41277</v>
      </c>
      <c r="F785" s="12">
        <v>2958465</v>
      </c>
      <c r="G785" s="11" t="s">
        <v>854</v>
      </c>
      <c r="H785" s="11" t="s">
        <v>856</v>
      </c>
      <c r="I785" s="11" t="s">
        <v>856</v>
      </c>
      <c r="J785" s="11" t="s">
        <v>1500</v>
      </c>
      <c r="K785" s="11" t="s">
        <v>16</v>
      </c>
      <c r="L785" s="11" t="s">
        <v>16</v>
      </c>
      <c r="M785" s="11" t="s">
        <v>44</v>
      </c>
      <c r="N785" s="13">
        <v>287</v>
      </c>
      <c r="O785" s="13">
        <f t="shared" si="25"/>
        <v>186.55</v>
      </c>
      <c r="P785" s="14">
        <f t="shared" si="26"/>
        <v>0.35</v>
      </c>
    </row>
    <row r="786" spans="2:16" x14ac:dyDescent="0.2">
      <c r="B786" s="11" t="s">
        <v>1501</v>
      </c>
      <c r="C786" s="11" t="s">
        <v>37</v>
      </c>
      <c r="D786" s="11" t="s">
        <v>1502</v>
      </c>
      <c r="E786" s="12">
        <v>41277</v>
      </c>
      <c r="F786" s="12">
        <v>2958465</v>
      </c>
      <c r="G786" s="11" t="s">
        <v>854</v>
      </c>
      <c r="H786" s="11" t="s">
        <v>1422</v>
      </c>
      <c r="I786" s="11" t="s">
        <v>1423</v>
      </c>
      <c r="J786" s="11" t="s">
        <v>1503</v>
      </c>
      <c r="K786" s="11" t="s">
        <v>16</v>
      </c>
      <c r="L786" s="11" t="s">
        <v>16</v>
      </c>
      <c r="M786" s="11" t="s">
        <v>44</v>
      </c>
      <c r="N786" s="13">
        <v>368</v>
      </c>
      <c r="O786" s="13">
        <f t="shared" si="25"/>
        <v>239.20000000000002</v>
      </c>
      <c r="P786" s="14">
        <f t="shared" si="26"/>
        <v>0.35</v>
      </c>
    </row>
    <row r="787" spans="2:16" x14ac:dyDescent="0.2">
      <c r="B787" s="11" t="s">
        <v>1504</v>
      </c>
      <c r="C787" s="11" t="s">
        <v>37</v>
      </c>
      <c r="D787" s="11" t="s">
        <v>1505</v>
      </c>
      <c r="E787" s="12">
        <v>41277</v>
      </c>
      <c r="F787" s="12">
        <v>2958465</v>
      </c>
      <c r="G787" s="11" t="s">
        <v>854</v>
      </c>
      <c r="H787" s="11" t="s">
        <v>856</v>
      </c>
      <c r="I787" s="11" t="s">
        <v>856</v>
      </c>
      <c r="J787" s="11" t="s">
        <v>1505</v>
      </c>
      <c r="K787" s="11" t="s">
        <v>16</v>
      </c>
      <c r="L787" s="11" t="s">
        <v>16</v>
      </c>
      <c r="M787" s="11" t="s">
        <v>44</v>
      </c>
      <c r="N787" s="13">
        <v>2500</v>
      </c>
      <c r="O787" s="13">
        <f t="shared" si="25"/>
        <v>1625</v>
      </c>
      <c r="P787" s="14">
        <f t="shared" si="26"/>
        <v>0.35</v>
      </c>
    </row>
    <row r="788" spans="2:16" x14ac:dyDescent="0.2">
      <c r="B788" s="11" t="s">
        <v>1506</v>
      </c>
      <c r="C788" s="11" t="s">
        <v>37</v>
      </c>
      <c r="D788" s="11" t="s">
        <v>1507</v>
      </c>
      <c r="E788" s="12">
        <v>41884</v>
      </c>
      <c r="F788" s="12">
        <v>2958465</v>
      </c>
      <c r="G788" s="11" t="s">
        <v>854</v>
      </c>
      <c r="H788" s="11" t="s">
        <v>856</v>
      </c>
      <c r="I788" s="11" t="s">
        <v>856</v>
      </c>
      <c r="J788" s="11" t="s">
        <v>1508</v>
      </c>
      <c r="K788" s="11" t="s">
        <v>16</v>
      </c>
      <c r="L788" s="11" t="s">
        <v>16</v>
      </c>
      <c r="M788" s="11" t="s">
        <v>44</v>
      </c>
      <c r="N788" s="13">
        <v>259</v>
      </c>
      <c r="O788" s="13">
        <f t="shared" si="25"/>
        <v>168.35000000000002</v>
      </c>
      <c r="P788" s="14">
        <f t="shared" si="26"/>
        <v>0.34999999999999987</v>
      </c>
    </row>
    <row r="789" spans="2:16" x14ac:dyDescent="0.2">
      <c r="B789" s="11" t="s">
        <v>1509</v>
      </c>
      <c r="C789" s="11" t="s">
        <v>37</v>
      </c>
      <c r="D789" s="11" t="s">
        <v>1510</v>
      </c>
      <c r="E789" s="12">
        <v>41412</v>
      </c>
      <c r="F789" s="12">
        <v>2958465</v>
      </c>
      <c r="G789" s="11" t="s">
        <v>854</v>
      </c>
      <c r="H789" s="11" t="s">
        <v>856</v>
      </c>
      <c r="I789" s="11" t="s">
        <v>856</v>
      </c>
      <c r="J789" s="11" t="s">
        <v>1511</v>
      </c>
      <c r="K789" s="11" t="s">
        <v>16</v>
      </c>
      <c r="L789" s="11" t="s">
        <v>16</v>
      </c>
      <c r="M789" s="11" t="s">
        <v>44</v>
      </c>
      <c r="N789" s="13">
        <v>60</v>
      </c>
      <c r="O789" s="13">
        <f t="shared" si="25"/>
        <v>39</v>
      </c>
      <c r="P789" s="14">
        <f t="shared" si="26"/>
        <v>0.35</v>
      </c>
    </row>
    <row r="790" spans="2:16" x14ac:dyDescent="0.2">
      <c r="B790" s="11" t="s">
        <v>1512</v>
      </c>
      <c r="C790" s="11" t="s">
        <v>37</v>
      </c>
      <c r="D790" s="11" t="s">
        <v>1513</v>
      </c>
      <c r="E790" s="12">
        <v>41810</v>
      </c>
      <c r="F790" s="12">
        <v>2958465</v>
      </c>
      <c r="G790" s="11" t="s">
        <v>854</v>
      </c>
      <c r="H790" s="11" t="s">
        <v>856</v>
      </c>
      <c r="I790" s="11" t="s">
        <v>856</v>
      </c>
      <c r="J790" s="11" t="s">
        <v>1514</v>
      </c>
      <c r="K790" s="11" t="s">
        <v>16</v>
      </c>
      <c r="L790" s="11" t="s">
        <v>16</v>
      </c>
      <c r="M790" s="11" t="s">
        <v>44</v>
      </c>
      <c r="N790" s="13">
        <v>2499</v>
      </c>
      <c r="O790" s="13">
        <f t="shared" si="25"/>
        <v>1624.35</v>
      </c>
      <c r="P790" s="14">
        <f t="shared" si="26"/>
        <v>0.35000000000000009</v>
      </c>
    </row>
    <row r="791" spans="2:16" x14ac:dyDescent="0.2">
      <c r="B791" s="11" t="s">
        <v>17</v>
      </c>
      <c r="C791" s="11" t="s">
        <v>37</v>
      </c>
      <c r="D791" s="11" t="s">
        <v>1515</v>
      </c>
      <c r="E791" s="12">
        <v>41885</v>
      </c>
      <c r="F791" s="12">
        <v>2958465</v>
      </c>
      <c r="G791" s="11" t="s">
        <v>854</v>
      </c>
      <c r="H791" s="11" t="s">
        <v>856</v>
      </c>
      <c r="I791" s="11" t="s">
        <v>856</v>
      </c>
      <c r="J791" s="11" t="s">
        <v>1516</v>
      </c>
      <c r="K791" s="11" t="s">
        <v>16</v>
      </c>
      <c r="L791" s="11" t="s">
        <v>16</v>
      </c>
      <c r="M791" s="11" t="s">
        <v>44</v>
      </c>
      <c r="N791" s="13">
        <v>995</v>
      </c>
      <c r="O791" s="13">
        <f t="shared" si="25"/>
        <v>646.75</v>
      </c>
      <c r="P791" s="14">
        <f t="shared" si="26"/>
        <v>0.35</v>
      </c>
    </row>
    <row r="792" spans="2:16" x14ac:dyDescent="0.2">
      <c r="B792" s="11" t="s">
        <v>1517</v>
      </c>
      <c r="C792" s="11" t="s">
        <v>37</v>
      </c>
      <c r="D792" s="11" t="s">
        <v>1518</v>
      </c>
      <c r="E792" s="12">
        <v>41277</v>
      </c>
      <c r="F792" s="12">
        <v>2958465</v>
      </c>
      <c r="G792" s="11" t="s">
        <v>854</v>
      </c>
      <c r="H792" s="11" t="s">
        <v>856</v>
      </c>
      <c r="I792" s="11" t="s">
        <v>856</v>
      </c>
      <c r="J792" s="11" t="s">
        <v>1519</v>
      </c>
      <c r="K792" s="11" t="s">
        <v>16</v>
      </c>
      <c r="L792" s="11" t="s">
        <v>16</v>
      </c>
      <c r="M792" s="11" t="s">
        <v>44</v>
      </c>
      <c r="N792" s="13">
        <v>825</v>
      </c>
      <c r="O792" s="13">
        <f t="shared" si="25"/>
        <v>536.25</v>
      </c>
      <c r="P792" s="14">
        <f t="shared" si="26"/>
        <v>0.35</v>
      </c>
    </row>
    <row r="793" spans="2:16" x14ac:dyDescent="0.2">
      <c r="B793" s="11" t="s">
        <v>1520</v>
      </c>
      <c r="C793" s="11" t="s">
        <v>37</v>
      </c>
      <c r="D793" s="11" t="s">
        <v>1521</v>
      </c>
      <c r="E793" s="12">
        <v>41277</v>
      </c>
      <c r="F793" s="12">
        <v>2958465</v>
      </c>
      <c r="G793" s="11" t="s">
        <v>854</v>
      </c>
      <c r="H793" s="11" t="s">
        <v>856</v>
      </c>
      <c r="I793" s="11" t="s">
        <v>856</v>
      </c>
      <c r="J793" s="11" t="s">
        <v>1522</v>
      </c>
      <c r="K793" s="11" t="s">
        <v>16</v>
      </c>
      <c r="L793" s="11" t="s">
        <v>16</v>
      </c>
      <c r="M793" s="11" t="s">
        <v>44</v>
      </c>
      <c r="N793" s="13">
        <v>825</v>
      </c>
      <c r="O793" s="13">
        <f t="shared" si="25"/>
        <v>536.25</v>
      </c>
      <c r="P793" s="14">
        <f t="shared" si="26"/>
        <v>0.35</v>
      </c>
    </row>
    <row r="794" spans="2:16" x14ac:dyDescent="0.2">
      <c r="B794" s="11" t="s">
        <v>1523</v>
      </c>
      <c r="C794" s="11" t="s">
        <v>37</v>
      </c>
      <c r="D794" s="11" t="s">
        <v>1524</v>
      </c>
      <c r="E794" s="12">
        <v>41277</v>
      </c>
      <c r="F794" s="12">
        <v>2958465</v>
      </c>
      <c r="G794" s="11" t="s">
        <v>854</v>
      </c>
      <c r="H794" s="11" t="s">
        <v>856</v>
      </c>
      <c r="I794" s="11" t="s">
        <v>856</v>
      </c>
      <c r="J794" s="11" t="s">
        <v>1525</v>
      </c>
      <c r="K794" s="11" t="s">
        <v>16</v>
      </c>
      <c r="L794" s="11" t="s">
        <v>16</v>
      </c>
      <c r="M794" s="11" t="s">
        <v>44</v>
      </c>
      <c r="N794" s="13">
        <v>1250</v>
      </c>
      <c r="O794" s="13">
        <f t="shared" si="25"/>
        <v>812.5</v>
      </c>
      <c r="P794" s="14">
        <f t="shared" si="26"/>
        <v>0.35</v>
      </c>
    </row>
    <row r="795" spans="2:16" x14ac:dyDescent="0.2">
      <c r="B795" s="11" t="s">
        <v>1526</v>
      </c>
      <c r="C795" s="11" t="s">
        <v>37</v>
      </c>
      <c r="D795" s="11" t="s">
        <v>1527</v>
      </c>
      <c r="E795" s="12">
        <v>41277</v>
      </c>
      <c r="F795" s="12">
        <v>2958465</v>
      </c>
      <c r="G795" s="11" t="s">
        <v>854</v>
      </c>
      <c r="H795" s="11" t="s">
        <v>856</v>
      </c>
      <c r="I795" s="11" t="s">
        <v>856</v>
      </c>
      <c r="J795" s="11" t="s">
        <v>1528</v>
      </c>
      <c r="K795" s="11" t="s">
        <v>16</v>
      </c>
      <c r="L795" s="11" t="s">
        <v>16</v>
      </c>
      <c r="M795" s="11" t="s">
        <v>44</v>
      </c>
      <c r="N795" s="13">
        <v>249</v>
      </c>
      <c r="O795" s="13">
        <f t="shared" si="25"/>
        <v>161.85000000000002</v>
      </c>
      <c r="P795" s="14">
        <f t="shared" si="26"/>
        <v>0.34999999999999987</v>
      </c>
    </row>
    <row r="796" spans="2:16" x14ac:dyDescent="0.2">
      <c r="B796" s="11" t="s">
        <v>1529</v>
      </c>
      <c r="C796" s="11" t="s">
        <v>37</v>
      </c>
      <c r="D796" s="11" t="s">
        <v>1530</v>
      </c>
      <c r="E796" s="12">
        <v>41277</v>
      </c>
      <c r="F796" s="12">
        <v>2958465</v>
      </c>
      <c r="G796" s="11" t="s">
        <v>854</v>
      </c>
      <c r="H796" s="11" t="s">
        <v>856</v>
      </c>
      <c r="I796" s="11" t="s">
        <v>856</v>
      </c>
      <c r="J796" s="11" t="s">
        <v>1531</v>
      </c>
      <c r="K796" s="11" t="s">
        <v>16</v>
      </c>
      <c r="L796" s="11" t="s">
        <v>16</v>
      </c>
      <c r="M796" s="11" t="s">
        <v>44</v>
      </c>
      <c r="N796" s="13">
        <v>1250</v>
      </c>
      <c r="O796" s="13">
        <f t="shared" si="25"/>
        <v>812.5</v>
      </c>
      <c r="P796" s="14">
        <f t="shared" si="26"/>
        <v>0.35</v>
      </c>
    </row>
    <row r="797" spans="2:16" x14ac:dyDescent="0.2">
      <c r="B797" s="11" t="s">
        <v>1532</v>
      </c>
      <c r="C797" s="11" t="s">
        <v>37</v>
      </c>
      <c r="D797" s="11" t="s">
        <v>1533</v>
      </c>
      <c r="E797" s="12">
        <v>41277</v>
      </c>
      <c r="F797" s="12">
        <v>2958465</v>
      </c>
      <c r="G797" s="11" t="s">
        <v>854</v>
      </c>
      <c r="H797" s="11" t="s">
        <v>856</v>
      </c>
      <c r="I797" s="11" t="s">
        <v>856</v>
      </c>
      <c r="J797" s="11" t="s">
        <v>1534</v>
      </c>
      <c r="K797" s="11" t="s">
        <v>16</v>
      </c>
      <c r="L797" s="11" t="s">
        <v>16</v>
      </c>
      <c r="M797" s="11" t="s">
        <v>44</v>
      </c>
      <c r="N797" s="13">
        <v>28</v>
      </c>
      <c r="O797" s="13">
        <f t="shared" si="25"/>
        <v>18.200000000000003</v>
      </c>
      <c r="P797" s="14">
        <f t="shared" si="26"/>
        <v>0.34999999999999987</v>
      </c>
    </row>
    <row r="798" spans="2:16" x14ac:dyDescent="0.2">
      <c r="B798" s="11" t="s">
        <v>1535</v>
      </c>
      <c r="C798" s="11" t="s">
        <v>37</v>
      </c>
      <c r="D798" s="11" t="s">
        <v>1536</v>
      </c>
      <c r="E798" s="12">
        <v>41277</v>
      </c>
      <c r="F798" s="12">
        <v>2958465</v>
      </c>
      <c r="G798" s="11" t="s">
        <v>854</v>
      </c>
      <c r="H798" s="11" t="s">
        <v>856</v>
      </c>
      <c r="I798" s="11" t="s">
        <v>856</v>
      </c>
      <c r="J798" s="11" t="s">
        <v>1534</v>
      </c>
      <c r="K798" s="11" t="s">
        <v>16</v>
      </c>
      <c r="L798" s="11" t="s">
        <v>16</v>
      </c>
      <c r="M798" s="11" t="s">
        <v>44</v>
      </c>
      <c r="N798" s="13">
        <v>28</v>
      </c>
      <c r="O798" s="13">
        <f t="shared" si="25"/>
        <v>18.200000000000003</v>
      </c>
      <c r="P798" s="14">
        <f t="shared" si="26"/>
        <v>0.34999999999999987</v>
      </c>
    </row>
    <row r="799" spans="2:16" x14ac:dyDescent="0.2">
      <c r="B799" s="11" t="s">
        <v>1537</v>
      </c>
      <c r="C799" s="11" t="s">
        <v>37</v>
      </c>
      <c r="D799" s="11" t="s">
        <v>1538</v>
      </c>
      <c r="E799" s="12">
        <v>41277</v>
      </c>
      <c r="F799" s="12">
        <v>2958465</v>
      </c>
      <c r="G799" s="11" t="s">
        <v>854</v>
      </c>
      <c r="H799" s="11" t="s">
        <v>856</v>
      </c>
      <c r="I799" s="11" t="s">
        <v>856</v>
      </c>
      <c r="J799" s="11" t="s">
        <v>1539</v>
      </c>
      <c r="K799" s="11" t="s">
        <v>16</v>
      </c>
      <c r="L799" s="11" t="s">
        <v>16</v>
      </c>
      <c r="M799" s="11" t="s">
        <v>44</v>
      </c>
      <c r="N799" s="13">
        <v>28</v>
      </c>
      <c r="O799" s="13">
        <f t="shared" si="25"/>
        <v>18.200000000000003</v>
      </c>
      <c r="P799" s="14">
        <f t="shared" si="26"/>
        <v>0.34999999999999987</v>
      </c>
    </row>
    <row r="800" spans="2:16" x14ac:dyDescent="0.2">
      <c r="B800" s="11" t="s">
        <v>1540</v>
      </c>
      <c r="C800" s="11" t="s">
        <v>37</v>
      </c>
      <c r="D800" s="11" t="s">
        <v>1541</v>
      </c>
      <c r="E800" s="12">
        <v>41277</v>
      </c>
      <c r="F800" s="12">
        <v>2958465</v>
      </c>
      <c r="G800" s="11" t="s">
        <v>854</v>
      </c>
      <c r="H800" s="11" t="s">
        <v>856</v>
      </c>
      <c r="I800" s="11" t="s">
        <v>856</v>
      </c>
      <c r="J800" s="11" t="s">
        <v>1539</v>
      </c>
      <c r="K800" s="11" t="s">
        <v>16</v>
      </c>
      <c r="L800" s="11" t="s">
        <v>16</v>
      </c>
      <c r="M800" s="11" t="s">
        <v>44</v>
      </c>
      <c r="N800" s="13">
        <v>28</v>
      </c>
      <c r="O800" s="13">
        <f t="shared" si="25"/>
        <v>18.200000000000003</v>
      </c>
      <c r="P800" s="14">
        <f t="shared" si="26"/>
        <v>0.34999999999999987</v>
      </c>
    </row>
    <row r="801" spans="2:16" x14ac:dyDescent="0.2">
      <c r="B801" s="11" t="s">
        <v>1542</v>
      </c>
      <c r="C801" s="11" t="s">
        <v>37</v>
      </c>
      <c r="D801" s="11" t="s">
        <v>1543</v>
      </c>
      <c r="E801" s="12">
        <v>41277</v>
      </c>
      <c r="F801" s="12">
        <v>2958465</v>
      </c>
      <c r="G801" s="11" t="s">
        <v>854</v>
      </c>
      <c r="H801" s="11" t="s">
        <v>856</v>
      </c>
      <c r="I801" s="11" t="s">
        <v>856</v>
      </c>
      <c r="J801" s="11" t="s">
        <v>4674</v>
      </c>
      <c r="K801" s="11" t="s">
        <v>16</v>
      </c>
      <c r="L801" s="11" t="s">
        <v>16</v>
      </c>
      <c r="M801" s="11" t="s">
        <v>44</v>
      </c>
      <c r="N801" s="13">
        <v>530</v>
      </c>
      <c r="O801" s="13">
        <f t="shared" si="25"/>
        <v>344.5</v>
      </c>
      <c r="P801" s="14">
        <f t="shared" si="26"/>
        <v>0.35</v>
      </c>
    </row>
    <row r="802" spans="2:16" x14ac:dyDescent="0.2">
      <c r="B802" s="11" t="s">
        <v>1544</v>
      </c>
      <c r="C802" s="11" t="s">
        <v>37</v>
      </c>
      <c r="D802" s="11" t="s">
        <v>1545</v>
      </c>
      <c r="E802" s="12">
        <v>41277</v>
      </c>
      <c r="F802" s="12">
        <v>2958465</v>
      </c>
      <c r="G802" s="11" t="s">
        <v>854</v>
      </c>
      <c r="H802" s="11" t="s">
        <v>856</v>
      </c>
      <c r="I802" s="11" t="s">
        <v>856</v>
      </c>
      <c r="J802" s="11" t="s">
        <v>1546</v>
      </c>
      <c r="K802" s="11" t="s">
        <v>16</v>
      </c>
      <c r="L802" s="11" t="s">
        <v>16</v>
      </c>
      <c r="M802" s="11" t="s">
        <v>44</v>
      </c>
      <c r="N802" s="13">
        <v>246</v>
      </c>
      <c r="O802" s="13">
        <f t="shared" si="25"/>
        <v>159.9</v>
      </c>
      <c r="P802" s="14">
        <f t="shared" si="26"/>
        <v>0.35</v>
      </c>
    </row>
    <row r="803" spans="2:16" x14ac:dyDescent="0.2">
      <c r="B803" s="11" t="s">
        <v>1547</v>
      </c>
      <c r="C803" s="11" t="s">
        <v>37</v>
      </c>
      <c r="D803" s="11" t="s">
        <v>1548</v>
      </c>
      <c r="E803" s="12">
        <v>41277</v>
      </c>
      <c r="F803" s="12">
        <v>2958465</v>
      </c>
      <c r="G803" s="11" t="s">
        <v>854</v>
      </c>
      <c r="H803" s="11" t="s">
        <v>856</v>
      </c>
      <c r="I803" s="11" t="s">
        <v>856</v>
      </c>
      <c r="J803" s="11" t="s">
        <v>1549</v>
      </c>
      <c r="K803" s="11" t="s">
        <v>16</v>
      </c>
      <c r="L803" s="11" t="s">
        <v>16</v>
      </c>
      <c r="M803" s="11" t="s">
        <v>44</v>
      </c>
      <c r="N803" s="13">
        <v>225</v>
      </c>
      <c r="O803" s="13">
        <f t="shared" si="25"/>
        <v>146.25</v>
      </c>
      <c r="P803" s="14">
        <f t="shared" si="26"/>
        <v>0.35</v>
      </c>
    </row>
    <row r="804" spans="2:16" x14ac:dyDescent="0.2">
      <c r="B804" s="11" t="s">
        <v>1550</v>
      </c>
      <c r="C804" s="11" t="s">
        <v>37</v>
      </c>
      <c r="D804" s="11" t="s">
        <v>1551</v>
      </c>
      <c r="E804" s="12">
        <v>41277</v>
      </c>
      <c r="F804" s="12">
        <v>2958465</v>
      </c>
      <c r="G804" s="11" t="s">
        <v>854</v>
      </c>
      <c r="H804" s="11" t="s">
        <v>856</v>
      </c>
      <c r="I804" s="11" t="s">
        <v>856</v>
      </c>
      <c r="J804" s="11" t="s">
        <v>1552</v>
      </c>
      <c r="K804" s="11" t="s">
        <v>16</v>
      </c>
      <c r="L804" s="11" t="s">
        <v>16</v>
      </c>
      <c r="M804" s="11" t="s">
        <v>44</v>
      </c>
      <c r="N804" s="13">
        <v>293</v>
      </c>
      <c r="O804" s="13">
        <f t="shared" si="25"/>
        <v>190.45</v>
      </c>
      <c r="P804" s="14">
        <f t="shared" si="26"/>
        <v>0.35000000000000009</v>
      </c>
    </row>
    <row r="805" spans="2:16" x14ac:dyDescent="0.2">
      <c r="B805" s="11" t="s">
        <v>1553</v>
      </c>
      <c r="C805" s="11" t="s">
        <v>37</v>
      </c>
      <c r="D805" s="11" t="s">
        <v>1554</v>
      </c>
      <c r="E805" s="12">
        <v>41277</v>
      </c>
      <c r="F805" s="12">
        <v>2958465</v>
      </c>
      <c r="G805" s="11" t="s">
        <v>854</v>
      </c>
      <c r="H805" s="11" t="s">
        <v>856</v>
      </c>
      <c r="I805" s="11" t="s">
        <v>856</v>
      </c>
      <c r="J805" s="11" t="s">
        <v>1555</v>
      </c>
      <c r="K805" s="11" t="s">
        <v>16</v>
      </c>
      <c r="L805" s="11" t="s">
        <v>16</v>
      </c>
      <c r="M805" s="11" t="s">
        <v>44</v>
      </c>
      <c r="N805" s="13">
        <v>75</v>
      </c>
      <c r="O805" s="13">
        <f t="shared" si="25"/>
        <v>48.75</v>
      </c>
      <c r="P805" s="14">
        <f t="shared" si="26"/>
        <v>0.35</v>
      </c>
    </row>
    <row r="806" spans="2:16" x14ac:dyDescent="0.2">
      <c r="B806" s="11" t="s">
        <v>1556</v>
      </c>
      <c r="C806" s="11" t="s">
        <v>37</v>
      </c>
      <c r="D806" s="11" t="s">
        <v>1557</v>
      </c>
      <c r="E806" s="12">
        <v>42997</v>
      </c>
      <c r="F806" s="12">
        <v>2958465</v>
      </c>
      <c r="G806" s="11" t="s">
        <v>854</v>
      </c>
      <c r="H806" s="11" t="s">
        <v>856</v>
      </c>
      <c r="I806" s="11" t="s">
        <v>856</v>
      </c>
      <c r="J806" s="11" t="s">
        <v>1558</v>
      </c>
      <c r="K806" s="11" t="s">
        <v>16</v>
      </c>
      <c r="L806" s="11" t="s">
        <v>16</v>
      </c>
      <c r="M806" s="11" t="s">
        <v>44</v>
      </c>
      <c r="N806" s="13">
        <v>1479</v>
      </c>
      <c r="O806" s="13">
        <f t="shared" si="25"/>
        <v>961.35</v>
      </c>
      <c r="P806" s="14">
        <f t="shared" si="26"/>
        <v>0.35</v>
      </c>
    </row>
    <row r="807" spans="2:16" x14ac:dyDescent="0.2">
      <c r="B807" s="11" t="s">
        <v>1559</v>
      </c>
      <c r="C807" s="11" t="s">
        <v>37</v>
      </c>
      <c r="D807" s="11" t="s">
        <v>1560</v>
      </c>
      <c r="E807" s="12">
        <v>41277</v>
      </c>
      <c r="F807" s="12">
        <v>2958465</v>
      </c>
      <c r="G807" s="11" t="s">
        <v>854</v>
      </c>
      <c r="H807" s="11" t="s">
        <v>856</v>
      </c>
      <c r="I807" s="11" t="s">
        <v>856</v>
      </c>
      <c r="J807" s="11" t="s">
        <v>4675</v>
      </c>
      <c r="K807" s="11" t="s">
        <v>16</v>
      </c>
      <c r="L807" s="11" t="s">
        <v>16</v>
      </c>
      <c r="M807" s="11" t="s">
        <v>44</v>
      </c>
      <c r="N807" s="13">
        <v>2160</v>
      </c>
      <c r="O807" s="13">
        <f t="shared" si="25"/>
        <v>1404</v>
      </c>
      <c r="P807" s="14">
        <f t="shared" si="26"/>
        <v>0.35</v>
      </c>
    </row>
    <row r="808" spans="2:16" x14ac:dyDescent="0.2">
      <c r="B808" s="11" t="s">
        <v>1561</v>
      </c>
      <c r="C808" s="11" t="s">
        <v>37</v>
      </c>
      <c r="D808" s="11" t="s">
        <v>1562</v>
      </c>
      <c r="E808" s="12">
        <v>41277</v>
      </c>
      <c r="F808" s="12">
        <v>2958465</v>
      </c>
      <c r="G808" s="11" t="s">
        <v>854</v>
      </c>
      <c r="H808" s="11" t="s">
        <v>856</v>
      </c>
      <c r="I808" s="11" t="s">
        <v>856</v>
      </c>
      <c r="J808" s="11" t="s">
        <v>1563</v>
      </c>
      <c r="K808" s="11" t="s">
        <v>16</v>
      </c>
      <c r="L808" s="11" t="s">
        <v>16</v>
      </c>
      <c r="M808" s="11" t="s">
        <v>44</v>
      </c>
      <c r="N808" s="13">
        <v>2160</v>
      </c>
      <c r="O808" s="13">
        <f t="shared" si="25"/>
        <v>1404</v>
      </c>
      <c r="P808" s="14">
        <f t="shared" si="26"/>
        <v>0.35</v>
      </c>
    </row>
    <row r="809" spans="2:16" x14ac:dyDescent="0.2">
      <c r="B809" s="11" t="s">
        <v>1564</v>
      </c>
      <c r="C809" s="11" t="s">
        <v>37</v>
      </c>
      <c r="D809" s="11" t="s">
        <v>1565</v>
      </c>
      <c r="E809" s="12">
        <v>41277</v>
      </c>
      <c r="F809" s="12">
        <v>2958465</v>
      </c>
      <c r="G809" s="11" t="s">
        <v>854</v>
      </c>
      <c r="H809" s="11" t="s">
        <v>856</v>
      </c>
      <c r="I809" s="11" t="s">
        <v>856</v>
      </c>
      <c r="J809" s="11" t="s">
        <v>1566</v>
      </c>
      <c r="K809" s="11" t="s">
        <v>16</v>
      </c>
      <c r="L809" s="11" t="s">
        <v>16</v>
      </c>
      <c r="M809" s="11" t="s">
        <v>44</v>
      </c>
      <c r="N809" s="13">
        <v>1350</v>
      </c>
      <c r="O809" s="13">
        <f t="shared" si="25"/>
        <v>877.5</v>
      </c>
      <c r="P809" s="14">
        <f t="shared" si="26"/>
        <v>0.35</v>
      </c>
    </row>
    <row r="810" spans="2:16" x14ac:dyDescent="0.2">
      <c r="B810" s="11" t="s">
        <v>1567</v>
      </c>
      <c r="C810" s="11" t="s">
        <v>37</v>
      </c>
      <c r="D810" s="11" t="s">
        <v>1568</v>
      </c>
      <c r="E810" s="12">
        <v>41277</v>
      </c>
      <c r="F810" s="12">
        <v>2958465</v>
      </c>
      <c r="G810" s="11" t="s">
        <v>854</v>
      </c>
      <c r="H810" s="11" t="s">
        <v>856</v>
      </c>
      <c r="I810" s="11" t="s">
        <v>856</v>
      </c>
      <c r="J810" s="11" t="s">
        <v>1569</v>
      </c>
      <c r="K810" s="11" t="s">
        <v>16</v>
      </c>
      <c r="L810" s="11" t="s">
        <v>16</v>
      </c>
      <c r="M810" s="11" t="s">
        <v>44</v>
      </c>
      <c r="N810" s="13">
        <v>1350</v>
      </c>
      <c r="O810" s="13">
        <f t="shared" si="25"/>
        <v>877.5</v>
      </c>
      <c r="P810" s="14">
        <f t="shared" si="26"/>
        <v>0.35</v>
      </c>
    </row>
    <row r="811" spans="2:16" x14ac:dyDescent="0.2">
      <c r="B811" s="11" t="s">
        <v>1570</v>
      </c>
      <c r="C811" s="11" t="s">
        <v>37</v>
      </c>
      <c r="D811" s="11" t="s">
        <v>1571</v>
      </c>
      <c r="E811" s="12">
        <v>41277</v>
      </c>
      <c r="F811" s="12">
        <v>2958465</v>
      </c>
      <c r="G811" s="11" t="s">
        <v>854</v>
      </c>
      <c r="H811" s="11" t="s">
        <v>856</v>
      </c>
      <c r="I811" s="11" t="s">
        <v>856</v>
      </c>
      <c r="J811" s="11" t="s">
        <v>1572</v>
      </c>
      <c r="K811" s="11" t="s">
        <v>16</v>
      </c>
      <c r="L811" s="11" t="s">
        <v>16</v>
      </c>
      <c r="M811" s="11" t="s">
        <v>44</v>
      </c>
      <c r="N811" s="13">
        <v>800</v>
      </c>
      <c r="O811" s="13">
        <f t="shared" si="25"/>
        <v>520</v>
      </c>
      <c r="P811" s="14">
        <f t="shared" si="26"/>
        <v>0.35</v>
      </c>
    </row>
    <row r="812" spans="2:16" x14ac:dyDescent="0.2">
      <c r="B812" s="11" t="s">
        <v>1573</v>
      </c>
      <c r="C812" s="11" t="s">
        <v>37</v>
      </c>
      <c r="D812" s="11" t="s">
        <v>1574</v>
      </c>
      <c r="E812" s="12">
        <v>41277</v>
      </c>
      <c r="F812" s="12">
        <v>2958465</v>
      </c>
      <c r="G812" s="11" t="s">
        <v>854</v>
      </c>
      <c r="H812" s="11" t="s">
        <v>856</v>
      </c>
      <c r="I812" s="11" t="s">
        <v>856</v>
      </c>
      <c r="J812" s="11" t="s">
        <v>1575</v>
      </c>
      <c r="K812" s="11" t="s">
        <v>16</v>
      </c>
      <c r="L812" s="11" t="s">
        <v>16</v>
      </c>
      <c r="M812" s="11" t="s">
        <v>44</v>
      </c>
      <c r="N812" s="13">
        <v>800</v>
      </c>
      <c r="O812" s="13">
        <f t="shared" si="25"/>
        <v>520</v>
      </c>
      <c r="P812" s="14">
        <f t="shared" si="26"/>
        <v>0.35</v>
      </c>
    </row>
    <row r="813" spans="2:16" x14ac:dyDescent="0.2">
      <c r="B813" s="11" t="s">
        <v>1576</v>
      </c>
      <c r="C813" s="11" t="s">
        <v>37</v>
      </c>
      <c r="D813" s="11" t="s">
        <v>1577</v>
      </c>
      <c r="E813" s="12">
        <v>41277</v>
      </c>
      <c r="F813" s="12">
        <v>2958465</v>
      </c>
      <c r="G813" s="11" t="s">
        <v>854</v>
      </c>
      <c r="H813" s="11" t="s">
        <v>856</v>
      </c>
      <c r="I813" s="11" t="s">
        <v>856</v>
      </c>
      <c r="J813" s="11" t="s">
        <v>1578</v>
      </c>
      <c r="K813" s="11" t="s">
        <v>16</v>
      </c>
      <c r="L813" s="11" t="s">
        <v>16</v>
      </c>
      <c r="M813" s="11" t="s">
        <v>44</v>
      </c>
      <c r="N813" s="13">
        <v>920</v>
      </c>
      <c r="O813" s="13">
        <f t="shared" si="25"/>
        <v>598</v>
      </c>
      <c r="P813" s="14">
        <f t="shared" si="26"/>
        <v>0.35</v>
      </c>
    </row>
    <row r="814" spans="2:16" x14ac:dyDescent="0.2">
      <c r="B814" s="11" t="s">
        <v>1579</v>
      </c>
      <c r="C814" s="11" t="s">
        <v>37</v>
      </c>
      <c r="D814" s="11" t="s">
        <v>1580</v>
      </c>
      <c r="E814" s="12">
        <v>41277</v>
      </c>
      <c r="F814" s="12">
        <v>2958465</v>
      </c>
      <c r="G814" s="11" t="s">
        <v>854</v>
      </c>
      <c r="H814" s="11" t="s">
        <v>856</v>
      </c>
      <c r="I814" s="11" t="s">
        <v>856</v>
      </c>
      <c r="J814" s="11" t="s">
        <v>1581</v>
      </c>
      <c r="K814" s="11" t="s">
        <v>16</v>
      </c>
      <c r="L814" s="11" t="s">
        <v>16</v>
      </c>
      <c r="M814" s="11" t="s">
        <v>44</v>
      </c>
      <c r="N814" s="13">
        <v>1990</v>
      </c>
      <c r="O814" s="13">
        <f t="shared" si="25"/>
        <v>1293.5</v>
      </c>
      <c r="P814" s="14">
        <f t="shared" si="26"/>
        <v>0.35</v>
      </c>
    </row>
    <row r="815" spans="2:16" x14ac:dyDescent="0.2">
      <c r="B815" s="11" t="s">
        <v>1582</v>
      </c>
      <c r="C815" s="11" t="s">
        <v>37</v>
      </c>
      <c r="D815" s="11" t="s">
        <v>1583</v>
      </c>
      <c r="E815" s="12">
        <v>41277</v>
      </c>
      <c r="F815" s="12">
        <v>2958465</v>
      </c>
      <c r="G815" s="11" t="s">
        <v>854</v>
      </c>
      <c r="H815" s="11" t="s">
        <v>856</v>
      </c>
      <c r="I815" s="11" t="s">
        <v>856</v>
      </c>
      <c r="J815" s="11" t="s">
        <v>4676</v>
      </c>
      <c r="K815" s="11" t="s">
        <v>16</v>
      </c>
      <c r="L815" s="11" t="s">
        <v>16</v>
      </c>
      <c r="M815" s="11" t="s">
        <v>44</v>
      </c>
      <c r="N815" s="13">
        <v>187</v>
      </c>
      <c r="O815" s="13">
        <f t="shared" si="25"/>
        <v>121.55</v>
      </c>
      <c r="P815" s="14">
        <f t="shared" si="26"/>
        <v>0.35</v>
      </c>
    </row>
    <row r="816" spans="2:16" x14ac:dyDescent="0.2">
      <c r="B816" s="11" t="s">
        <v>1584</v>
      </c>
      <c r="C816" s="11" t="s">
        <v>37</v>
      </c>
      <c r="D816" s="11" t="s">
        <v>1585</v>
      </c>
      <c r="E816" s="12">
        <v>41640</v>
      </c>
      <c r="F816" s="12">
        <v>2958465</v>
      </c>
      <c r="G816" s="11" t="s">
        <v>854</v>
      </c>
      <c r="H816" s="11" t="s">
        <v>856</v>
      </c>
      <c r="I816" s="11" t="s">
        <v>856</v>
      </c>
      <c r="J816" s="11" t="s">
        <v>1586</v>
      </c>
      <c r="K816" s="11" t="s">
        <v>16</v>
      </c>
      <c r="L816" s="11" t="s">
        <v>16</v>
      </c>
      <c r="M816" s="11" t="s">
        <v>44</v>
      </c>
      <c r="N816" s="13">
        <v>199</v>
      </c>
      <c r="O816" s="13">
        <f t="shared" si="25"/>
        <v>129.35000000000002</v>
      </c>
      <c r="P816" s="14">
        <f t="shared" si="26"/>
        <v>0.34999999999999987</v>
      </c>
    </row>
    <row r="817" spans="2:16" x14ac:dyDescent="0.2">
      <c r="B817" s="11" t="s">
        <v>1587</v>
      </c>
      <c r="C817" s="11" t="s">
        <v>37</v>
      </c>
      <c r="D817" s="11" t="s">
        <v>1588</v>
      </c>
      <c r="E817" s="12">
        <v>41310</v>
      </c>
      <c r="F817" s="12">
        <v>2958465</v>
      </c>
      <c r="G817" s="11" t="s">
        <v>854</v>
      </c>
      <c r="H817" s="11" t="s">
        <v>856</v>
      </c>
      <c r="I817" s="11" t="s">
        <v>856</v>
      </c>
      <c r="J817" s="11" t="s">
        <v>1588</v>
      </c>
      <c r="K817" s="11" t="s">
        <v>16</v>
      </c>
      <c r="L817" s="11" t="s">
        <v>16</v>
      </c>
      <c r="M817" s="11" t="s">
        <v>44</v>
      </c>
      <c r="N817" s="13">
        <v>73</v>
      </c>
      <c r="O817" s="13">
        <f t="shared" si="25"/>
        <v>47.45</v>
      </c>
      <c r="P817" s="14">
        <f t="shared" si="26"/>
        <v>0.35</v>
      </c>
    </row>
    <row r="818" spans="2:16" x14ac:dyDescent="0.2">
      <c r="B818" s="11" t="s">
        <v>1589</v>
      </c>
      <c r="C818" s="11" t="s">
        <v>1592</v>
      </c>
      <c r="D818" s="11" t="s">
        <v>1590</v>
      </c>
      <c r="E818" s="12">
        <v>41437</v>
      </c>
      <c r="F818" s="12">
        <v>2958465</v>
      </c>
      <c r="G818" s="11" t="s">
        <v>854</v>
      </c>
      <c r="H818" s="11" t="s">
        <v>856</v>
      </c>
      <c r="I818" s="11" t="s">
        <v>856</v>
      </c>
      <c r="J818" s="11" t="s">
        <v>1591</v>
      </c>
      <c r="K818" s="11" t="s">
        <v>16</v>
      </c>
      <c r="L818" s="11" t="s">
        <v>16</v>
      </c>
      <c r="M818" s="11" t="s">
        <v>44</v>
      </c>
      <c r="N818" s="13">
        <v>78</v>
      </c>
      <c r="O818" s="13">
        <f t="shared" si="25"/>
        <v>50.7</v>
      </c>
      <c r="P818" s="14">
        <f t="shared" si="26"/>
        <v>0.35</v>
      </c>
    </row>
    <row r="819" spans="2:16" x14ac:dyDescent="0.2">
      <c r="B819" s="11" t="s">
        <v>1593</v>
      </c>
      <c r="C819" s="11" t="s">
        <v>37</v>
      </c>
      <c r="D819" s="11" t="s">
        <v>1594</v>
      </c>
      <c r="E819" s="12">
        <v>41277</v>
      </c>
      <c r="F819" s="12">
        <v>2958465</v>
      </c>
      <c r="G819" s="11" t="s">
        <v>854</v>
      </c>
      <c r="H819" s="11" t="s">
        <v>856</v>
      </c>
      <c r="I819" s="11" t="s">
        <v>856</v>
      </c>
      <c r="J819" s="11" t="s">
        <v>1595</v>
      </c>
      <c r="K819" s="11" t="s">
        <v>16</v>
      </c>
      <c r="L819" s="11" t="s">
        <v>16</v>
      </c>
      <c r="M819" s="11" t="s">
        <v>44</v>
      </c>
      <c r="N819" s="13">
        <v>562</v>
      </c>
      <c r="O819" s="13">
        <f t="shared" si="25"/>
        <v>365.3</v>
      </c>
      <c r="P819" s="14">
        <f t="shared" si="26"/>
        <v>0.35</v>
      </c>
    </row>
    <row r="820" spans="2:16" x14ac:dyDescent="0.2">
      <c r="B820" s="11" t="s">
        <v>1596</v>
      </c>
      <c r="C820" s="11" t="s">
        <v>37</v>
      </c>
      <c r="D820" s="11" t="s">
        <v>1597</v>
      </c>
      <c r="E820" s="12">
        <v>41277</v>
      </c>
      <c r="F820" s="12">
        <v>2958465</v>
      </c>
      <c r="G820" s="11" t="s">
        <v>854</v>
      </c>
      <c r="H820" s="11" t="s">
        <v>856</v>
      </c>
      <c r="I820" s="11" t="s">
        <v>856</v>
      </c>
      <c r="J820" s="11" t="s">
        <v>1598</v>
      </c>
      <c r="K820" s="11" t="s">
        <v>16</v>
      </c>
      <c r="L820" s="11" t="s">
        <v>16</v>
      </c>
      <c r="M820" s="11" t="s">
        <v>44</v>
      </c>
      <c r="N820" s="13">
        <v>395</v>
      </c>
      <c r="O820" s="13">
        <f t="shared" si="25"/>
        <v>256.75</v>
      </c>
      <c r="P820" s="14">
        <f t="shared" si="26"/>
        <v>0.35</v>
      </c>
    </row>
    <row r="821" spans="2:16" x14ac:dyDescent="0.2">
      <c r="B821" s="11" t="s">
        <v>1599</v>
      </c>
      <c r="C821" s="11" t="s">
        <v>37</v>
      </c>
      <c r="D821" s="11" t="s">
        <v>1600</v>
      </c>
      <c r="E821" s="12">
        <v>41277</v>
      </c>
      <c r="F821" s="12">
        <v>2958465</v>
      </c>
      <c r="G821" s="11" t="s">
        <v>854</v>
      </c>
      <c r="H821" s="11" t="s">
        <v>856</v>
      </c>
      <c r="I821" s="11" t="s">
        <v>856</v>
      </c>
      <c r="J821" s="11" t="s">
        <v>1601</v>
      </c>
      <c r="K821" s="11" t="s">
        <v>16</v>
      </c>
      <c r="L821" s="11" t="s">
        <v>16</v>
      </c>
      <c r="M821" s="11" t="s">
        <v>44</v>
      </c>
      <c r="N821" s="13">
        <v>630</v>
      </c>
      <c r="O821" s="13">
        <f t="shared" si="25"/>
        <v>409.5</v>
      </c>
      <c r="P821" s="14">
        <f t="shared" si="26"/>
        <v>0.35</v>
      </c>
    </row>
    <row r="822" spans="2:16" x14ac:dyDescent="0.2">
      <c r="B822" s="11" t="s">
        <v>1602</v>
      </c>
      <c r="C822" s="11" t="s">
        <v>37</v>
      </c>
      <c r="D822" s="11" t="s">
        <v>1603</v>
      </c>
      <c r="E822" s="12">
        <v>41277</v>
      </c>
      <c r="F822" s="12">
        <v>2958465</v>
      </c>
      <c r="G822" s="11" t="s">
        <v>854</v>
      </c>
      <c r="H822" s="11" t="s">
        <v>856</v>
      </c>
      <c r="I822" s="11" t="s">
        <v>856</v>
      </c>
      <c r="J822" s="11" t="s">
        <v>4677</v>
      </c>
      <c r="K822" s="11" t="s">
        <v>16</v>
      </c>
      <c r="L822" s="11" t="s">
        <v>16</v>
      </c>
      <c r="M822" s="11" t="s">
        <v>44</v>
      </c>
      <c r="N822" s="13">
        <v>3737</v>
      </c>
      <c r="O822" s="13">
        <f t="shared" si="25"/>
        <v>2429.0500000000002</v>
      </c>
      <c r="P822" s="14">
        <f t="shared" si="26"/>
        <v>0.35</v>
      </c>
    </row>
    <row r="823" spans="2:16" x14ac:dyDescent="0.2">
      <c r="B823" s="11" t="s">
        <v>1604</v>
      </c>
      <c r="C823" s="11" t="s">
        <v>37</v>
      </c>
      <c r="D823" s="11" t="s">
        <v>1605</v>
      </c>
      <c r="E823" s="12">
        <v>41277</v>
      </c>
      <c r="F823" s="12">
        <v>2958465</v>
      </c>
      <c r="G823" s="11" t="s">
        <v>854</v>
      </c>
      <c r="H823" s="11" t="s">
        <v>856</v>
      </c>
      <c r="I823" s="11" t="s">
        <v>856</v>
      </c>
      <c r="J823" s="11" t="s">
        <v>1606</v>
      </c>
      <c r="K823" s="11" t="s">
        <v>16</v>
      </c>
      <c r="L823" s="11" t="s">
        <v>16</v>
      </c>
      <c r="M823" s="11" t="s">
        <v>44</v>
      </c>
      <c r="N823" s="13">
        <v>2975</v>
      </c>
      <c r="O823" s="13">
        <f t="shared" si="25"/>
        <v>1933.75</v>
      </c>
      <c r="P823" s="14">
        <f t="shared" si="26"/>
        <v>0.35</v>
      </c>
    </row>
    <row r="824" spans="2:16" x14ac:dyDescent="0.2">
      <c r="B824" s="11" t="s">
        <v>1607</v>
      </c>
      <c r="C824" s="11" t="s">
        <v>37</v>
      </c>
      <c r="D824" s="11" t="s">
        <v>1608</v>
      </c>
      <c r="E824" s="12">
        <v>41277</v>
      </c>
      <c r="F824" s="12">
        <v>2958465</v>
      </c>
      <c r="G824" s="11" t="s">
        <v>854</v>
      </c>
      <c r="H824" s="11" t="s">
        <v>856</v>
      </c>
      <c r="I824" s="11" t="s">
        <v>856</v>
      </c>
      <c r="J824" s="11" t="s">
        <v>1609</v>
      </c>
      <c r="K824" s="11" t="s">
        <v>16</v>
      </c>
      <c r="L824" s="11" t="s">
        <v>16</v>
      </c>
      <c r="M824" s="11" t="s">
        <v>44</v>
      </c>
      <c r="N824" s="13">
        <v>1409</v>
      </c>
      <c r="O824" s="13">
        <f t="shared" si="25"/>
        <v>915.85</v>
      </c>
      <c r="P824" s="14">
        <f t="shared" si="26"/>
        <v>0.35</v>
      </c>
    </row>
    <row r="825" spans="2:16" x14ac:dyDescent="0.2">
      <c r="B825" s="11" t="s">
        <v>1610</v>
      </c>
      <c r="C825" s="11" t="s">
        <v>37</v>
      </c>
      <c r="D825" s="11" t="s">
        <v>1611</v>
      </c>
      <c r="E825" s="12">
        <v>41277</v>
      </c>
      <c r="F825" s="12">
        <v>2958465</v>
      </c>
      <c r="G825" s="11" t="s">
        <v>854</v>
      </c>
      <c r="H825" s="11" t="s">
        <v>856</v>
      </c>
      <c r="I825" s="11" t="s">
        <v>856</v>
      </c>
      <c r="J825" s="11" t="s">
        <v>1612</v>
      </c>
      <c r="K825" s="11" t="s">
        <v>16</v>
      </c>
      <c r="L825" s="11" t="s">
        <v>16</v>
      </c>
      <c r="M825" s="11" t="s">
        <v>44</v>
      </c>
      <c r="N825" s="13">
        <v>1409</v>
      </c>
      <c r="O825" s="13">
        <f t="shared" si="25"/>
        <v>915.85</v>
      </c>
      <c r="P825" s="14">
        <f t="shared" si="26"/>
        <v>0.35</v>
      </c>
    </row>
    <row r="826" spans="2:16" x14ac:dyDescent="0.2">
      <c r="B826" s="11" t="s">
        <v>1613</v>
      </c>
      <c r="C826" s="11" t="s">
        <v>37</v>
      </c>
      <c r="D826" s="11" t="s">
        <v>1614</v>
      </c>
      <c r="E826" s="12">
        <v>41277</v>
      </c>
      <c r="F826" s="12">
        <v>2958465</v>
      </c>
      <c r="G826" s="11" t="s">
        <v>854</v>
      </c>
      <c r="H826" s="11" t="s">
        <v>856</v>
      </c>
      <c r="I826" s="11" t="s">
        <v>856</v>
      </c>
      <c r="J826" s="11" t="s">
        <v>1615</v>
      </c>
      <c r="K826" s="11" t="s">
        <v>16</v>
      </c>
      <c r="L826" s="11" t="s">
        <v>16</v>
      </c>
      <c r="M826" s="11" t="s">
        <v>44</v>
      </c>
      <c r="N826" s="13">
        <v>1409</v>
      </c>
      <c r="O826" s="13">
        <f t="shared" si="25"/>
        <v>915.85</v>
      </c>
      <c r="P826" s="14">
        <f t="shared" si="26"/>
        <v>0.35</v>
      </c>
    </row>
    <row r="827" spans="2:16" x14ac:dyDescent="0.2">
      <c r="B827" s="11" t="s">
        <v>1616</v>
      </c>
      <c r="C827" s="11" t="s">
        <v>1617</v>
      </c>
      <c r="D827" s="11" t="s">
        <v>1618</v>
      </c>
      <c r="E827" s="12">
        <v>41277</v>
      </c>
      <c r="F827" s="12">
        <v>2958465</v>
      </c>
      <c r="G827" s="11" t="s">
        <v>854</v>
      </c>
      <c r="H827" s="11" t="s">
        <v>856</v>
      </c>
      <c r="I827" s="11" t="s">
        <v>856</v>
      </c>
      <c r="J827" s="11" t="s">
        <v>1619</v>
      </c>
      <c r="K827" s="11" t="s">
        <v>16</v>
      </c>
      <c r="L827" s="11" t="s">
        <v>16</v>
      </c>
      <c r="M827" s="11" t="s">
        <v>44</v>
      </c>
      <c r="N827" s="13">
        <v>1080</v>
      </c>
      <c r="O827" s="13">
        <f t="shared" si="25"/>
        <v>702</v>
      </c>
      <c r="P827" s="14">
        <f t="shared" si="26"/>
        <v>0.35</v>
      </c>
    </row>
    <row r="828" spans="2:16" x14ac:dyDescent="0.2">
      <c r="B828" s="11" t="s">
        <v>1620</v>
      </c>
      <c r="C828" s="11" t="s">
        <v>37</v>
      </c>
      <c r="D828" s="11" t="s">
        <v>1621</v>
      </c>
      <c r="E828" s="12">
        <v>41277</v>
      </c>
      <c r="F828" s="12">
        <v>2958465</v>
      </c>
      <c r="G828" s="11" t="s">
        <v>854</v>
      </c>
      <c r="H828" s="11" t="s">
        <v>856</v>
      </c>
      <c r="I828" s="11" t="s">
        <v>856</v>
      </c>
      <c r="J828" s="11" t="s">
        <v>1622</v>
      </c>
      <c r="K828" s="11" t="s">
        <v>16</v>
      </c>
      <c r="L828" s="11" t="s">
        <v>16</v>
      </c>
      <c r="M828" s="11" t="s">
        <v>44</v>
      </c>
      <c r="N828" s="13">
        <v>1080</v>
      </c>
      <c r="O828" s="13">
        <f t="shared" ref="O828:O891" si="27">N828-N828*0.35</f>
        <v>702</v>
      </c>
      <c r="P828" s="14">
        <f t="shared" si="26"/>
        <v>0.35</v>
      </c>
    </row>
    <row r="829" spans="2:16" x14ac:dyDescent="0.2">
      <c r="B829" s="11" t="s">
        <v>1623</v>
      </c>
      <c r="C829" s="11" t="s">
        <v>37</v>
      </c>
      <c r="D829" s="11" t="s">
        <v>1624</v>
      </c>
      <c r="E829" s="12">
        <v>41277</v>
      </c>
      <c r="F829" s="12">
        <v>2958465</v>
      </c>
      <c r="G829" s="11" t="s">
        <v>854</v>
      </c>
      <c r="H829" s="11" t="s">
        <v>856</v>
      </c>
      <c r="I829" s="11" t="s">
        <v>856</v>
      </c>
      <c r="J829" s="11" t="s">
        <v>1625</v>
      </c>
      <c r="K829" s="11" t="s">
        <v>16</v>
      </c>
      <c r="L829" s="11" t="s">
        <v>16</v>
      </c>
      <c r="M829" s="11" t="s">
        <v>44</v>
      </c>
      <c r="N829" s="13">
        <v>2534</v>
      </c>
      <c r="O829" s="13">
        <f t="shared" si="27"/>
        <v>1647.1</v>
      </c>
      <c r="P829" s="14">
        <f t="shared" si="26"/>
        <v>0.35000000000000009</v>
      </c>
    </row>
    <row r="830" spans="2:16" x14ac:dyDescent="0.2">
      <c r="B830" s="11" t="s">
        <v>1626</v>
      </c>
      <c r="C830" s="11" t="s">
        <v>37</v>
      </c>
      <c r="D830" s="11" t="s">
        <v>1627</v>
      </c>
      <c r="E830" s="12">
        <v>41277</v>
      </c>
      <c r="F830" s="12">
        <v>2958465</v>
      </c>
      <c r="G830" s="11" t="s">
        <v>854</v>
      </c>
      <c r="H830" s="11" t="s">
        <v>856</v>
      </c>
      <c r="I830" s="11" t="s">
        <v>856</v>
      </c>
      <c r="J830" s="11" t="s">
        <v>1628</v>
      </c>
      <c r="K830" s="11" t="s">
        <v>16</v>
      </c>
      <c r="L830" s="11" t="s">
        <v>16</v>
      </c>
      <c r="M830" s="11" t="s">
        <v>44</v>
      </c>
      <c r="N830" s="13">
        <v>2337</v>
      </c>
      <c r="O830" s="13">
        <f t="shared" si="27"/>
        <v>1519.0500000000002</v>
      </c>
      <c r="P830" s="14">
        <f t="shared" si="26"/>
        <v>0.34999999999999987</v>
      </c>
    </row>
    <row r="831" spans="2:16" x14ac:dyDescent="0.2">
      <c r="B831" s="11" t="s">
        <v>1629</v>
      </c>
      <c r="C831" s="11" t="s">
        <v>37</v>
      </c>
      <c r="D831" s="11" t="s">
        <v>1630</v>
      </c>
      <c r="E831" s="12">
        <v>41277</v>
      </c>
      <c r="F831" s="12">
        <v>2958465</v>
      </c>
      <c r="G831" s="11" t="s">
        <v>854</v>
      </c>
      <c r="H831" s="11" t="s">
        <v>856</v>
      </c>
      <c r="I831" s="11" t="s">
        <v>856</v>
      </c>
      <c r="J831" s="11" t="s">
        <v>1631</v>
      </c>
      <c r="K831" s="11" t="s">
        <v>16</v>
      </c>
      <c r="L831" s="11" t="s">
        <v>16</v>
      </c>
      <c r="M831" s="11" t="s">
        <v>44</v>
      </c>
      <c r="N831" s="13">
        <v>755</v>
      </c>
      <c r="O831" s="13">
        <f t="shared" si="27"/>
        <v>490.75</v>
      </c>
      <c r="P831" s="14">
        <f t="shared" si="26"/>
        <v>0.35</v>
      </c>
    </row>
    <row r="832" spans="2:16" x14ac:dyDescent="0.2">
      <c r="B832" s="11" t="s">
        <v>1632</v>
      </c>
      <c r="C832" s="11" t="s">
        <v>37</v>
      </c>
      <c r="D832" s="11" t="s">
        <v>1633</v>
      </c>
      <c r="E832" s="12">
        <v>41388</v>
      </c>
      <c r="F832" s="12">
        <v>2958465</v>
      </c>
      <c r="G832" s="11" t="s">
        <v>854</v>
      </c>
      <c r="H832" s="11" t="s">
        <v>856</v>
      </c>
      <c r="I832" s="11" t="s">
        <v>856</v>
      </c>
      <c r="J832" s="11" t="s">
        <v>4678</v>
      </c>
      <c r="K832" s="11" t="s">
        <v>16</v>
      </c>
      <c r="L832" s="11" t="s">
        <v>16</v>
      </c>
      <c r="M832" s="11" t="s">
        <v>44</v>
      </c>
      <c r="N832" s="13">
        <v>306</v>
      </c>
      <c r="O832" s="13">
        <f t="shared" si="27"/>
        <v>198.9</v>
      </c>
      <c r="P832" s="14">
        <f t="shared" si="26"/>
        <v>0.35</v>
      </c>
    </row>
    <row r="833" spans="2:16" x14ac:dyDescent="0.2">
      <c r="B833" s="11" t="s">
        <v>1634</v>
      </c>
      <c r="C833" s="11" t="s">
        <v>37</v>
      </c>
      <c r="D833" s="11" t="s">
        <v>1635</v>
      </c>
      <c r="E833" s="12">
        <v>41277</v>
      </c>
      <c r="F833" s="12">
        <v>2958465</v>
      </c>
      <c r="G833" s="11" t="s">
        <v>854</v>
      </c>
      <c r="H833" s="11" t="s">
        <v>856</v>
      </c>
      <c r="I833" s="11" t="s">
        <v>856</v>
      </c>
      <c r="J833" s="11" t="s">
        <v>1636</v>
      </c>
      <c r="K833" s="11" t="s">
        <v>16</v>
      </c>
      <c r="L833" s="11" t="s">
        <v>16</v>
      </c>
      <c r="M833" s="11" t="s">
        <v>44</v>
      </c>
      <c r="N833" s="13">
        <v>306</v>
      </c>
      <c r="O833" s="13">
        <f t="shared" si="27"/>
        <v>198.9</v>
      </c>
      <c r="P833" s="14">
        <f t="shared" si="26"/>
        <v>0.35</v>
      </c>
    </row>
    <row r="834" spans="2:16" x14ac:dyDescent="0.2">
      <c r="B834" s="11" t="s">
        <v>1637</v>
      </c>
      <c r="C834" s="11" t="s">
        <v>37</v>
      </c>
      <c r="D834" s="11" t="s">
        <v>1638</v>
      </c>
      <c r="E834" s="12">
        <v>41277</v>
      </c>
      <c r="F834" s="12">
        <v>2958465</v>
      </c>
      <c r="G834" s="11" t="s">
        <v>854</v>
      </c>
      <c r="H834" s="11" t="s">
        <v>856</v>
      </c>
      <c r="I834" s="11" t="s">
        <v>856</v>
      </c>
      <c r="J834" s="11" t="s">
        <v>1639</v>
      </c>
      <c r="K834" s="11" t="s">
        <v>16</v>
      </c>
      <c r="L834" s="11" t="s">
        <v>16</v>
      </c>
      <c r="M834" s="11" t="s">
        <v>44</v>
      </c>
      <c r="N834" s="13">
        <v>399</v>
      </c>
      <c r="O834" s="13">
        <f t="shared" si="27"/>
        <v>259.35000000000002</v>
      </c>
      <c r="P834" s="14">
        <f t="shared" si="26"/>
        <v>0.35</v>
      </c>
    </row>
    <row r="835" spans="2:16" x14ac:dyDescent="0.2">
      <c r="B835" s="11" t="s">
        <v>1640</v>
      </c>
      <c r="C835" s="11" t="s">
        <v>37</v>
      </c>
      <c r="D835" s="11" t="s">
        <v>1641</v>
      </c>
      <c r="E835" s="12">
        <v>41277</v>
      </c>
      <c r="F835" s="12">
        <v>2958465</v>
      </c>
      <c r="G835" s="11" t="s">
        <v>854</v>
      </c>
      <c r="H835" s="11" t="s">
        <v>856</v>
      </c>
      <c r="I835" s="11" t="s">
        <v>856</v>
      </c>
      <c r="J835" s="11" t="s">
        <v>1642</v>
      </c>
      <c r="K835" s="11" t="s">
        <v>16</v>
      </c>
      <c r="L835" s="11" t="s">
        <v>16</v>
      </c>
      <c r="M835" s="11" t="s">
        <v>44</v>
      </c>
      <c r="N835" s="13">
        <v>241</v>
      </c>
      <c r="O835" s="13">
        <f t="shared" si="27"/>
        <v>156.65</v>
      </c>
      <c r="P835" s="14">
        <f t="shared" ref="P835:P898" si="28">1-O835/N835</f>
        <v>0.35</v>
      </c>
    </row>
    <row r="836" spans="2:16" x14ac:dyDescent="0.2">
      <c r="B836" s="11" t="s">
        <v>1643</v>
      </c>
      <c r="C836" s="11" t="s">
        <v>37</v>
      </c>
      <c r="D836" s="11" t="s">
        <v>1644</v>
      </c>
      <c r="E836" s="12">
        <v>41277</v>
      </c>
      <c r="F836" s="12">
        <v>2958465</v>
      </c>
      <c r="G836" s="11" t="s">
        <v>854</v>
      </c>
      <c r="H836" s="11" t="s">
        <v>856</v>
      </c>
      <c r="I836" s="11" t="s">
        <v>856</v>
      </c>
      <c r="J836" s="11" t="s">
        <v>4679</v>
      </c>
      <c r="K836" s="11" t="s">
        <v>16</v>
      </c>
      <c r="L836" s="11" t="s">
        <v>16</v>
      </c>
      <c r="M836" s="11" t="s">
        <v>44</v>
      </c>
      <c r="N836" s="13">
        <v>241</v>
      </c>
      <c r="O836" s="13">
        <f t="shared" si="27"/>
        <v>156.65</v>
      </c>
      <c r="P836" s="14">
        <f t="shared" si="28"/>
        <v>0.35</v>
      </c>
    </row>
    <row r="837" spans="2:16" x14ac:dyDescent="0.2">
      <c r="B837" s="11" t="s">
        <v>1645</v>
      </c>
      <c r="C837" s="11" t="s">
        <v>37</v>
      </c>
      <c r="D837" s="11" t="s">
        <v>1646</v>
      </c>
      <c r="E837" s="12">
        <v>41277</v>
      </c>
      <c r="F837" s="12">
        <v>2958465</v>
      </c>
      <c r="G837" s="11" t="s">
        <v>854</v>
      </c>
      <c r="H837" s="11" t="s">
        <v>856</v>
      </c>
      <c r="I837" s="11" t="s">
        <v>856</v>
      </c>
      <c r="J837" s="11" t="s">
        <v>1647</v>
      </c>
      <c r="K837" s="11" t="s">
        <v>16</v>
      </c>
      <c r="L837" s="11" t="s">
        <v>16</v>
      </c>
      <c r="M837" s="11" t="s">
        <v>44</v>
      </c>
      <c r="N837" s="13">
        <v>389</v>
      </c>
      <c r="O837" s="13">
        <f t="shared" si="27"/>
        <v>252.85000000000002</v>
      </c>
      <c r="P837" s="14">
        <f t="shared" si="28"/>
        <v>0.35</v>
      </c>
    </row>
    <row r="838" spans="2:16" x14ac:dyDescent="0.2">
      <c r="B838" s="11" t="s">
        <v>1648</v>
      </c>
      <c r="C838" s="11" t="s">
        <v>37</v>
      </c>
      <c r="D838" s="11" t="s">
        <v>1649</v>
      </c>
      <c r="E838" s="12">
        <v>41277</v>
      </c>
      <c r="F838" s="12">
        <v>2958465</v>
      </c>
      <c r="G838" s="11" t="s">
        <v>854</v>
      </c>
      <c r="H838" s="11" t="s">
        <v>856</v>
      </c>
      <c r="I838" s="11" t="s">
        <v>856</v>
      </c>
      <c r="J838" s="11" t="s">
        <v>1650</v>
      </c>
      <c r="K838" s="11" t="s">
        <v>16</v>
      </c>
      <c r="L838" s="11" t="s">
        <v>16</v>
      </c>
      <c r="M838" s="11" t="s">
        <v>44</v>
      </c>
      <c r="N838" s="13">
        <v>779</v>
      </c>
      <c r="O838" s="13">
        <f t="shared" si="27"/>
        <v>506.35</v>
      </c>
      <c r="P838" s="14">
        <f t="shared" si="28"/>
        <v>0.35</v>
      </c>
    </row>
    <row r="839" spans="2:16" x14ac:dyDescent="0.2">
      <c r="B839" s="11" t="s">
        <v>1651</v>
      </c>
      <c r="C839" s="11" t="s">
        <v>37</v>
      </c>
      <c r="D839" s="11" t="s">
        <v>1652</v>
      </c>
      <c r="E839" s="12">
        <v>41277</v>
      </c>
      <c r="F839" s="12">
        <v>2958465</v>
      </c>
      <c r="G839" s="11" t="s">
        <v>854</v>
      </c>
      <c r="H839" s="11" t="s">
        <v>856</v>
      </c>
      <c r="I839" s="11" t="s">
        <v>856</v>
      </c>
      <c r="J839" s="11" t="s">
        <v>1653</v>
      </c>
      <c r="K839" s="11" t="s">
        <v>16</v>
      </c>
      <c r="L839" s="11" t="s">
        <v>16</v>
      </c>
      <c r="M839" s="11" t="s">
        <v>44</v>
      </c>
      <c r="N839" s="13">
        <v>1599</v>
      </c>
      <c r="O839" s="13">
        <f t="shared" si="27"/>
        <v>1039.3499999999999</v>
      </c>
      <c r="P839" s="14">
        <f t="shared" si="28"/>
        <v>0.35000000000000009</v>
      </c>
    </row>
    <row r="840" spans="2:16" x14ac:dyDescent="0.2">
      <c r="B840" s="11" t="s">
        <v>1654</v>
      </c>
      <c r="C840" s="11" t="s">
        <v>37</v>
      </c>
      <c r="D840" s="11" t="s">
        <v>1655</v>
      </c>
      <c r="E840" s="12">
        <v>41277</v>
      </c>
      <c r="F840" s="12">
        <v>2958465</v>
      </c>
      <c r="G840" s="11" t="s">
        <v>854</v>
      </c>
      <c r="H840" s="11" t="s">
        <v>1656</v>
      </c>
      <c r="I840" s="11" t="s">
        <v>1657</v>
      </c>
      <c r="J840" s="11" t="s">
        <v>1658</v>
      </c>
      <c r="K840" s="11" t="s">
        <v>16</v>
      </c>
      <c r="L840" s="11" t="s">
        <v>16</v>
      </c>
      <c r="M840" s="11" t="s">
        <v>44</v>
      </c>
      <c r="N840" s="13">
        <v>560</v>
      </c>
      <c r="O840" s="13">
        <f t="shared" si="27"/>
        <v>364</v>
      </c>
      <c r="P840" s="14">
        <f t="shared" si="28"/>
        <v>0.35</v>
      </c>
    </row>
    <row r="841" spans="2:16" x14ac:dyDescent="0.2">
      <c r="B841" s="11" t="s">
        <v>1659</v>
      </c>
      <c r="C841" s="11" t="s">
        <v>37</v>
      </c>
      <c r="D841" s="11" t="s">
        <v>1660</v>
      </c>
      <c r="E841" s="12">
        <v>41277</v>
      </c>
      <c r="F841" s="12">
        <v>2958465</v>
      </c>
      <c r="G841" s="11" t="s">
        <v>854</v>
      </c>
      <c r="H841" s="11" t="s">
        <v>1656</v>
      </c>
      <c r="I841" s="11" t="s">
        <v>1657</v>
      </c>
      <c r="J841" s="11" t="s">
        <v>1661</v>
      </c>
      <c r="K841" s="11" t="s">
        <v>16</v>
      </c>
      <c r="L841" s="11" t="s">
        <v>16</v>
      </c>
      <c r="M841" s="11" t="s">
        <v>44</v>
      </c>
      <c r="N841" s="13">
        <v>455</v>
      </c>
      <c r="O841" s="13">
        <f t="shared" si="27"/>
        <v>295.75</v>
      </c>
      <c r="P841" s="14">
        <f t="shared" si="28"/>
        <v>0.35</v>
      </c>
    </row>
    <row r="842" spans="2:16" x14ac:dyDescent="0.2">
      <c r="B842" s="11" t="s">
        <v>1662</v>
      </c>
      <c r="C842" s="11" t="s">
        <v>37</v>
      </c>
      <c r="D842" s="11" t="s">
        <v>1663</v>
      </c>
      <c r="E842" s="12">
        <v>41277</v>
      </c>
      <c r="F842" s="12">
        <v>2958465</v>
      </c>
      <c r="G842" s="11" t="s">
        <v>854</v>
      </c>
      <c r="H842" s="11" t="s">
        <v>1656</v>
      </c>
      <c r="I842" s="11" t="s">
        <v>1657</v>
      </c>
      <c r="J842" s="11" t="s">
        <v>1664</v>
      </c>
      <c r="K842" s="11" t="s">
        <v>16</v>
      </c>
      <c r="L842" s="11" t="s">
        <v>16</v>
      </c>
      <c r="M842" s="11" t="s">
        <v>44</v>
      </c>
      <c r="N842" s="13">
        <v>220</v>
      </c>
      <c r="O842" s="13">
        <f t="shared" si="27"/>
        <v>143</v>
      </c>
      <c r="P842" s="14">
        <f t="shared" si="28"/>
        <v>0.35</v>
      </c>
    </row>
    <row r="843" spans="2:16" x14ac:dyDescent="0.2">
      <c r="B843" s="11" t="s">
        <v>1665</v>
      </c>
      <c r="C843" s="11" t="s">
        <v>37</v>
      </c>
      <c r="D843" s="11" t="s">
        <v>1666</v>
      </c>
      <c r="E843" s="12">
        <v>41277</v>
      </c>
      <c r="F843" s="12">
        <v>2958465</v>
      </c>
      <c r="G843" s="11" t="s">
        <v>854</v>
      </c>
      <c r="H843" s="11" t="s">
        <v>1656</v>
      </c>
      <c r="I843" s="11" t="s">
        <v>1657</v>
      </c>
      <c r="J843" s="11" t="s">
        <v>1667</v>
      </c>
      <c r="K843" s="11" t="s">
        <v>16</v>
      </c>
      <c r="L843" s="11" t="s">
        <v>16</v>
      </c>
      <c r="M843" s="11" t="s">
        <v>44</v>
      </c>
      <c r="N843" s="13">
        <v>1123</v>
      </c>
      <c r="O843" s="13">
        <f t="shared" si="27"/>
        <v>729.95</v>
      </c>
      <c r="P843" s="14">
        <f t="shared" si="28"/>
        <v>0.35</v>
      </c>
    </row>
    <row r="844" spans="2:16" x14ac:dyDescent="0.2">
      <c r="B844" s="11" t="s">
        <v>1668</v>
      </c>
      <c r="C844" s="11" t="s">
        <v>37</v>
      </c>
      <c r="D844" s="11" t="s">
        <v>1669</v>
      </c>
      <c r="E844" s="12">
        <v>41277</v>
      </c>
      <c r="F844" s="12">
        <v>2958465</v>
      </c>
      <c r="G844" s="11" t="s">
        <v>854</v>
      </c>
      <c r="H844" s="11" t="s">
        <v>856</v>
      </c>
      <c r="I844" s="11" t="s">
        <v>856</v>
      </c>
      <c r="J844" s="11" t="s">
        <v>1670</v>
      </c>
      <c r="K844" s="11" t="s">
        <v>16</v>
      </c>
      <c r="L844" s="11" t="s">
        <v>16</v>
      </c>
      <c r="M844" s="11" t="s">
        <v>44</v>
      </c>
      <c r="N844" s="13">
        <v>275</v>
      </c>
      <c r="O844" s="13">
        <f t="shared" si="27"/>
        <v>178.75</v>
      </c>
      <c r="P844" s="14">
        <f t="shared" si="28"/>
        <v>0.35</v>
      </c>
    </row>
    <row r="845" spans="2:16" x14ac:dyDescent="0.2">
      <c r="B845" s="11" t="s">
        <v>1671</v>
      </c>
      <c r="C845" s="11" t="s">
        <v>37</v>
      </c>
      <c r="D845" s="11" t="s">
        <v>1672</v>
      </c>
      <c r="E845" s="12">
        <v>41277</v>
      </c>
      <c r="F845" s="12">
        <v>2958465</v>
      </c>
      <c r="G845" s="11" t="s">
        <v>854</v>
      </c>
      <c r="H845" s="11" t="s">
        <v>856</v>
      </c>
      <c r="I845" s="11" t="s">
        <v>856</v>
      </c>
      <c r="J845" s="11" t="s">
        <v>1673</v>
      </c>
      <c r="K845" s="11" t="s">
        <v>16</v>
      </c>
      <c r="L845" s="11" t="s">
        <v>16</v>
      </c>
      <c r="M845" s="11" t="s">
        <v>44</v>
      </c>
      <c r="N845" s="13">
        <v>295</v>
      </c>
      <c r="O845" s="13">
        <f t="shared" si="27"/>
        <v>191.75</v>
      </c>
      <c r="P845" s="14">
        <f t="shared" si="28"/>
        <v>0.35</v>
      </c>
    </row>
    <row r="846" spans="2:16" x14ac:dyDescent="0.2">
      <c r="B846" s="11" t="s">
        <v>1674</v>
      </c>
      <c r="C846" s="11" t="s">
        <v>37</v>
      </c>
      <c r="D846" s="11" t="s">
        <v>1675</v>
      </c>
      <c r="E846" s="12">
        <v>41277</v>
      </c>
      <c r="F846" s="12">
        <v>2958465</v>
      </c>
      <c r="G846" s="11" t="s">
        <v>854</v>
      </c>
      <c r="H846" s="11" t="s">
        <v>856</v>
      </c>
      <c r="I846" s="11" t="s">
        <v>856</v>
      </c>
      <c r="J846" s="11" t="s">
        <v>1676</v>
      </c>
      <c r="K846" s="11" t="s">
        <v>16</v>
      </c>
      <c r="L846" s="11" t="s">
        <v>16</v>
      </c>
      <c r="M846" s="11" t="s">
        <v>44</v>
      </c>
      <c r="N846" s="13">
        <v>895</v>
      </c>
      <c r="O846" s="13">
        <f t="shared" si="27"/>
        <v>581.75</v>
      </c>
      <c r="P846" s="14">
        <f t="shared" si="28"/>
        <v>0.35</v>
      </c>
    </row>
    <row r="847" spans="2:16" x14ac:dyDescent="0.2">
      <c r="B847" s="11" t="s">
        <v>1677</v>
      </c>
      <c r="C847" s="11" t="s">
        <v>37</v>
      </c>
      <c r="D847" s="11" t="s">
        <v>1678</v>
      </c>
      <c r="E847" s="12">
        <v>41277</v>
      </c>
      <c r="F847" s="12">
        <v>2958465</v>
      </c>
      <c r="G847" s="11" t="s">
        <v>854</v>
      </c>
      <c r="H847" s="11" t="s">
        <v>856</v>
      </c>
      <c r="I847" s="11" t="s">
        <v>856</v>
      </c>
      <c r="J847" s="11" t="s">
        <v>1679</v>
      </c>
      <c r="K847" s="11" t="s">
        <v>16</v>
      </c>
      <c r="L847" s="11" t="s">
        <v>16</v>
      </c>
      <c r="M847" s="11" t="s">
        <v>44</v>
      </c>
      <c r="N847" s="13">
        <v>1297</v>
      </c>
      <c r="O847" s="13">
        <f t="shared" si="27"/>
        <v>843.05</v>
      </c>
      <c r="P847" s="14">
        <f t="shared" si="28"/>
        <v>0.35000000000000009</v>
      </c>
    </row>
    <row r="848" spans="2:16" x14ac:dyDescent="0.2">
      <c r="B848" s="11" t="s">
        <v>1680</v>
      </c>
      <c r="C848" s="11" t="s">
        <v>37</v>
      </c>
      <c r="D848" s="11" t="s">
        <v>1681</v>
      </c>
      <c r="E848" s="12">
        <v>41277</v>
      </c>
      <c r="F848" s="12">
        <v>2958465</v>
      </c>
      <c r="G848" s="11" t="s">
        <v>854</v>
      </c>
      <c r="H848" s="11" t="s">
        <v>1656</v>
      </c>
      <c r="I848" s="11" t="s">
        <v>1657</v>
      </c>
      <c r="J848" s="11" t="s">
        <v>1682</v>
      </c>
      <c r="K848" s="11" t="s">
        <v>16</v>
      </c>
      <c r="L848" s="11" t="s">
        <v>16</v>
      </c>
      <c r="M848" s="11" t="s">
        <v>44</v>
      </c>
      <c r="N848" s="13">
        <v>1715</v>
      </c>
      <c r="O848" s="13">
        <f t="shared" si="27"/>
        <v>1114.75</v>
      </c>
      <c r="P848" s="14">
        <f t="shared" si="28"/>
        <v>0.35</v>
      </c>
    </row>
    <row r="849" spans="2:16" x14ac:dyDescent="0.2">
      <c r="B849" s="11" t="s">
        <v>1683</v>
      </c>
      <c r="C849" s="11" t="s">
        <v>37</v>
      </c>
      <c r="D849" s="11" t="s">
        <v>1684</v>
      </c>
      <c r="E849" s="12">
        <v>41277</v>
      </c>
      <c r="F849" s="12">
        <v>2958465</v>
      </c>
      <c r="G849" s="11" t="s">
        <v>854</v>
      </c>
      <c r="H849" s="11" t="s">
        <v>856</v>
      </c>
      <c r="I849" s="11" t="s">
        <v>856</v>
      </c>
      <c r="J849" s="11" t="s">
        <v>1685</v>
      </c>
      <c r="K849" s="11" t="s">
        <v>16</v>
      </c>
      <c r="L849" s="11" t="s">
        <v>16</v>
      </c>
      <c r="M849" s="11" t="s">
        <v>44</v>
      </c>
      <c r="N849" s="13">
        <v>407</v>
      </c>
      <c r="O849" s="13">
        <f t="shared" si="27"/>
        <v>264.55</v>
      </c>
      <c r="P849" s="14">
        <f t="shared" si="28"/>
        <v>0.35</v>
      </c>
    </row>
    <row r="850" spans="2:16" x14ac:dyDescent="0.2">
      <c r="B850" s="11" t="s">
        <v>1686</v>
      </c>
      <c r="C850" s="11" t="s">
        <v>37</v>
      </c>
      <c r="D850" s="11" t="s">
        <v>1687</v>
      </c>
      <c r="E850" s="12">
        <v>41277</v>
      </c>
      <c r="F850" s="12">
        <v>2958465</v>
      </c>
      <c r="G850" s="11" t="s">
        <v>854</v>
      </c>
      <c r="H850" s="11" t="s">
        <v>856</v>
      </c>
      <c r="I850" s="11" t="s">
        <v>856</v>
      </c>
      <c r="J850" s="11" t="s">
        <v>1685</v>
      </c>
      <c r="K850" s="11" t="s">
        <v>16</v>
      </c>
      <c r="L850" s="11" t="s">
        <v>16</v>
      </c>
      <c r="M850" s="11" t="s">
        <v>44</v>
      </c>
      <c r="N850" s="13">
        <v>316</v>
      </c>
      <c r="O850" s="13">
        <f t="shared" si="27"/>
        <v>205.4</v>
      </c>
      <c r="P850" s="14">
        <f t="shared" si="28"/>
        <v>0.35</v>
      </c>
    </row>
    <row r="851" spans="2:16" x14ac:dyDescent="0.2">
      <c r="B851" s="11" t="s">
        <v>1688</v>
      </c>
      <c r="C851" s="11" t="s">
        <v>37</v>
      </c>
      <c r="D851" s="11" t="s">
        <v>1689</v>
      </c>
      <c r="E851" s="12">
        <v>41277</v>
      </c>
      <c r="F851" s="12">
        <v>2958465</v>
      </c>
      <c r="G851" s="11" t="s">
        <v>854</v>
      </c>
      <c r="H851" s="11" t="s">
        <v>856</v>
      </c>
      <c r="I851" s="11" t="s">
        <v>856</v>
      </c>
      <c r="J851" s="11" t="s">
        <v>1690</v>
      </c>
      <c r="K851" s="11" t="s">
        <v>16</v>
      </c>
      <c r="L851" s="11" t="s">
        <v>16</v>
      </c>
      <c r="M851" s="11" t="s">
        <v>44</v>
      </c>
      <c r="N851" s="13">
        <v>3779</v>
      </c>
      <c r="O851" s="13">
        <f t="shared" si="27"/>
        <v>2456.3500000000004</v>
      </c>
      <c r="P851" s="14">
        <f t="shared" si="28"/>
        <v>0.34999999999999987</v>
      </c>
    </row>
    <row r="852" spans="2:16" x14ac:dyDescent="0.2">
      <c r="B852" s="11" t="s">
        <v>1691</v>
      </c>
      <c r="C852" s="11" t="s">
        <v>37</v>
      </c>
      <c r="D852" s="11" t="s">
        <v>1692</v>
      </c>
      <c r="E852" s="12">
        <v>41277</v>
      </c>
      <c r="F852" s="12">
        <v>2958465</v>
      </c>
      <c r="G852" s="11" t="s">
        <v>854</v>
      </c>
      <c r="H852" s="11" t="s">
        <v>856</v>
      </c>
      <c r="I852" s="11" t="s">
        <v>856</v>
      </c>
      <c r="J852" s="11" t="s">
        <v>1693</v>
      </c>
      <c r="K852" s="11" t="s">
        <v>16</v>
      </c>
      <c r="L852" s="11" t="s">
        <v>16</v>
      </c>
      <c r="M852" s="11" t="s">
        <v>44</v>
      </c>
      <c r="N852" s="13">
        <v>589</v>
      </c>
      <c r="O852" s="13">
        <f t="shared" si="27"/>
        <v>382.85</v>
      </c>
      <c r="P852" s="14">
        <f t="shared" si="28"/>
        <v>0.35</v>
      </c>
    </row>
    <row r="853" spans="2:16" x14ac:dyDescent="0.2">
      <c r="B853" s="11" t="s">
        <v>1694</v>
      </c>
      <c r="C853" s="11" t="s">
        <v>37</v>
      </c>
      <c r="D853" s="11" t="s">
        <v>1695</v>
      </c>
      <c r="E853" s="12">
        <v>41277</v>
      </c>
      <c r="F853" s="12">
        <v>2958465</v>
      </c>
      <c r="G853" s="11" t="s">
        <v>854</v>
      </c>
      <c r="H853" s="11" t="s">
        <v>856</v>
      </c>
      <c r="I853" s="11" t="s">
        <v>856</v>
      </c>
      <c r="J853" s="11" t="s">
        <v>4680</v>
      </c>
      <c r="K853" s="11" t="s">
        <v>16</v>
      </c>
      <c r="L853" s="11" t="s">
        <v>16</v>
      </c>
      <c r="M853" s="11" t="s">
        <v>44</v>
      </c>
      <c r="N853" s="13">
        <v>450</v>
      </c>
      <c r="O853" s="13">
        <f t="shared" si="27"/>
        <v>292.5</v>
      </c>
      <c r="P853" s="14">
        <f t="shared" si="28"/>
        <v>0.35</v>
      </c>
    </row>
    <row r="854" spans="2:16" x14ac:dyDescent="0.2">
      <c r="B854" s="11" t="s">
        <v>1696</v>
      </c>
      <c r="C854" s="11" t="s">
        <v>37</v>
      </c>
      <c r="D854" s="11" t="s">
        <v>1697</v>
      </c>
      <c r="E854" s="12">
        <v>41277</v>
      </c>
      <c r="F854" s="12">
        <v>2958465</v>
      </c>
      <c r="G854" s="11" t="s">
        <v>854</v>
      </c>
      <c r="H854" s="11" t="s">
        <v>856</v>
      </c>
      <c r="I854" s="11" t="s">
        <v>856</v>
      </c>
      <c r="J854" s="11" t="s">
        <v>1698</v>
      </c>
      <c r="K854" s="11" t="s">
        <v>16</v>
      </c>
      <c r="L854" s="11" t="s">
        <v>16</v>
      </c>
      <c r="M854" s="11" t="s">
        <v>44</v>
      </c>
      <c r="N854" s="13">
        <v>383</v>
      </c>
      <c r="O854" s="13">
        <f t="shared" si="27"/>
        <v>248.95000000000002</v>
      </c>
      <c r="P854" s="14">
        <f t="shared" si="28"/>
        <v>0.35</v>
      </c>
    </row>
    <row r="855" spans="2:16" x14ac:dyDescent="0.2">
      <c r="B855" s="11" t="s">
        <v>1699</v>
      </c>
      <c r="C855" s="11" t="s">
        <v>37</v>
      </c>
      <c r="D855" s="11" t="s">
        <v>1700</v>
      </c>
      <c r="E855" s="12">
        <v>41277</v>
      </c>
      <c r="F855" s="12">
        <v>2958465</v>
      </c>
      <c r="G855" s="11" t="s">
        <v>854</v>
      </c>
      <c r="H855" s="11" t="s">
        <v>856</v>
      </c>
      <c r="I855" s="11" t="s">
        <v>856</v>
      </c>
      <c r="J855" s="11" t="s">
        <v>4681</v>
      </c>
      <c r="K855" s="11" t="s">
        <v>16</v>
      </c>
      <c r="L855" s="11" t="s">
        <v>16</v>
      </c>
      <c r="M855" s="11" t="s">
        <v>44</v>
      </c>
      <c r="N855" s="13">
        <v>298</v>
      </c>
      <c r="O855" s="13">
        <f t="shared" si="27"/>
        <v>193.7</v>
      </c>
      <c r="P855" s="14">
        <f t="shared" si="28"/>
        <v>0.35000000000000009</v>
      </c>
    </row>
    <row r="856" spans="2:16" x14ac:dyDescent="0.2">
      <c r="B856" s="11" t="s">
        <v>1701</v>
      </c>
      <c r="C856" s="11" t="s">
        <v>37</v>
      </c>
      <c r="D856" s="11" t="s">
        <v>1702</v>
      </c>
      <c r="E856" s="12">
        <v>41277</v>
      </c>
      <c r="F856" s="12">
        <v>2958465</v>
      </c>
      <c r="G856" s="11" t="s">
        <v>854</v>
      </c>
      <c r="H856" s="11" t="s">
        <v>856</v>
      </c>
      <c r="I856" s="11" t="s">
        <v>856</v>
      </c>
      <c r="J856" s="11" t="s">
        <v>1703</v>
      </c>
      <c r="K856" s="11" t="s">
        <v>16</v>
      </c>
      <c r="L856" s="11" t="s">
        <v>16</v>
      </c>
      <c r="M856" s="11" t="s">
        <v>44</v>
      </c>
      <c r="N856" s="13">
        <v>191</v>
      </c>
      <c r="O856" s="13">
        <f t="shared" si="27"/>
        <v>124.15</v>
      </c>
      <c r="P856" s="14">
        <f t="shared" si="28"/>
        <v>0.35</v>
      </c>
    </row>
    <row r="857" spans="2:16" x14ac:dyDescent="0.2">
      <c r="B857" s="11" t="s">
        <v>1704</v>
      </c>
      <c r="C857" s="11" t="s">
        <v>37</v>
      </c>
      <c r="D857" s="11" t="s">
        <v>1705</v>
      </c>
      <c r="E857" s="12">
        <v>41277</v>
      </c>
      <c r="F857" s="12">
        <v>2958465</v>
      </c>
      <c r="G857" s="11" t="s">
        <v>854</v>
      </c>
      <c r="H857" s="11" t="s">
        <v>856</v>
      </c>
      <c r="I857" s="11" t="s">
        <v>856</v>
      </c>
      <c r="J857" s="11" t="s">
        <v>1706</v>
      </c>
      <c r="K857" s="11" t="s">
        <v>16</v>
      </c>
      <c r="L857" s="11" t="s">
        <v>16</v>
      </c>
      <c r="M857" s="11" t="s">
        <v>44</v>
      </c>
      <c r="N857" s="13">
        <v>43</v>
      </c>
      <c r="O857" s="13">
        <f t="shared" si="27"/>
        <v>27.950000000000003</v>
      </c>
      <c r="P857" s="14">
        <f t="shared" si="28"/>
        <v>0.35</v>
      </c>
    </row>
    <row r="858" spans="2:16" x14ac:dyDescent="0.2">
      <c r="B858" s="11" t="s">
        <v>1707</v>
      </c>
      <c r="C858" s="11" t="s">
        <v>37</v>
      </c>
      <c r="D858" s="11" t="s">
        <v>1708</v>
      </c>
      <c r="E858" s="12">
        <v>41277</v>
      </c>
      <c r="F858" s="12">
        <v>2958465</v>
      </c>
      <c r="G858" s="11" t="s">
        <v>854</v>
      </c>
      <c r="H858" s="11" t="s">
        <v>856</v>
      </c>
      <c r="I858" s="11" t="s">
        <v>856</v>
      </c>
      <c r="J858" s="11" t="s">
        <v>1709</v>
      </c>
      <c r="K858" s="11" t="s">
        <v>16</v>
      </c>
      <c r="L858" s="11" t="s">
        <v>16</v>
      </c>
      <c r="M858" s="11" t="s">
        <v>44</v>
      </c>
      <c r="N858" s="13">
        <v>64</v>
      </c>
      <c r="O858" s="13">
        <f t="shared" si="27"/>
        <v>41.6</v>
      </c>
      <c r="P858" s="14">
        <f t="shared" si="28"/>
        <v>0.35</v>
      </c>
    </row>
    <row r="859" spans="2:16" x14ac:dyDescent="0.2">
      <c r="B859" s="11" t="s">
        <v>1710</v>
      </c>
      <c r="C859" s="11" t="s">
        <v>37</v>
      </c>
      <c r="D859" s="11" t="s">
        <v>1711</v>
      </c>
      <c r="E859" s="12">
        <v>41388</v>
      </c>
      <c r="F859" s="12">
        <v>2958465</v>
      </c>
      <c r="G859" s="11" t="s">
        <v>854</v>
      </c>
      <c r="H859" s="11" t="s">
        <v>856</v>
      </c>
      <c r="I859" s="11" t="s">
        <v>856</v>
      </c>
      <c r="J859" s="11" t="s">
        <v>1712</v>
      </c>
      <c r="K859" s="11" t="s">
        <v>16</v>
      </c>
      <c r="L859" s="11" t="s">
        <v>16</v>
      </c>
      <c r="M859" s="11" t="s">
        <v>44</v>
      </c>
      <c r="N859" s="13">
        <v>135</v>
      </c>
      <c r="O859" s="13">
        <f t="shared" si="27"/>
        <v>87.75</v>
      </c>
      <c r="P859" s="14">
        <f t="shared" si="28"/>
        <v>0.35</v>
      </c>
    </row>
    <row r="860" spans="2:16" x14ac:dyDescent="0.2">
      <c r="B860" s="11" t="s">
        <v>1713</v>
      </c>
      <c r="C860" s="11" t="s">
        <v>37</v>
      </c>
      <c r="D860" s="11" t="s">
        <v>1711</v>
      </c>
      <c r="E860" s="12">
        <v>41277</v>
      </c>
      <c r="F860" s="12">
        <v>2958465</v>
      </c>
      <c r="G860" s="11" t="s">
        <v>854</v>
      </c>
      <c r="H860" s="11" t="s">
        <v>856</v>
      </c>
      <c r="I860" s="11" t="s">
        <v>856</v>
      </c>
      <c r="J860" s="11" t="s">
        <v>4682</v>
      </c>
      <c r="K860" s="11" t="s">
        <v>16</v>
      </c>
      <c r="L860" s="11" t="s">
        <v>16</v>
      </c>
      <c r="M860" s="11" t="s">
        <v>44</v>
      </c>
      <c r="N860" s="13">
        <v>135</v>
      </c>
      <c r="O860" s="13">
        <f t="shared" si="27"/>
        <v>87.75</v>
      </c>
      <c r="P860" s="14">
        <f t="shared" si="28"/>
        <v>0.35</v>
      </c>
    </row>
    <row r="861" spans="2:16" x14ac:dyDescent="0.2">
      <c r="B861" s="11" t="s">
        <v>1714</v>
      </c>
      <c r="C861" s="11" t="s">
        <v>37</v>
      </c>
      <c r="D861" s="11" t="s">
        <v>1715</v>
      </c>
      <c r="E861" s="12">
        <v>41277</v>
      </c>
      <c r="F861" s="12">
        <v>2958465</v>
      </c>
      <c r="G861" s="11" t="s">
        <v>854</v>
      </c>
      <c r="H861" s="11" t="s">
        <v>856</v>
      </c>
      <c r="I861" s="11" t="s">
        <v>856</v>
      </c>
      <c r="J861" s="11" t="s">
        <v>1716</v>
      </c>
      <c r="K861" s="11" t="s">
        <v>16</v>
      </c>
      <c r="L861" s="11" t="s">
        <v>16</v>
      </c>
      <c r="M861" s="11" t="s">
        <v>44</v>
      </c>
      <c r="N861" s="13">
        <v>4619</v>
      </c>
      <c r="O861" s="13">
        <f t="shared" si="27"/>
        <v>3002.3500000000004</v>
      </c>
      <c r="P861" s="14">
        <f t="shared" si="28"/>
        <v>0.34999999999999987</v>
      </c>
    </row>
    <row r="862" spans="2:16" x14ac:dyDescent="0.2">
      <c r="B862" s="11" t="s">
        <v>1717</v>
      </c>
      <c r="C862" s="11" t="s">
        <v>37</v>
      </c>
      <c r="D862" s="11" t="s">
        <v>1718</v>
      </c>
      <c r="E862" s="12">
        <v>41277</v>
      </c>
      <c r="F862" s="12">
        <v>2958465</v>
      </c>
      <c r="G862" s="11" t="s">
        <v>854</v>
      </c>
      <c r="H862" s="11" t="s">
        <v>856</v>
      </c>
      <c r="I862" s="11" t="s">
        <v>856</v>
      </c>
      <c r="J862" s="11" t="s">
        <v>1719</v>
      </c>
      <c r="K862" s="11" t="s">
        <v>16</v>
      </c>
      <c r="L862" s="11" t="s">
        <v>16</v>
      </c>
      <c r="M862" s="11" t="s">
        <v>44</v>
      </c>
      <c r="N862" s="13">
        <v>72</v>
      </c>
      <c r="O862" s="13">
        <f t="shared" si="27"/>
        <v>46.8</v>
      </c>
      <c r="P862" s="14">
        <f t="shared" si="28"/>
        <v>0.35000000000000009</v>
      </c>
    </row>
    <row r="863" spans="2:16" x14ac:dyDescent="0.2">
      <c r="B863" s="11" t="s">
        <v>1720</v>
      </c>
      <c r="C863" s="11" t="s">
        <v>37</v>
      </c>
      <c r="D863" s="11" t="s">
        <v>1721</v>
      </c>
      <c r="E863" s="12">
        <v>41277</v>
      </c>
      <c r="F863" s="12">
        <v>2958465</v>
      </c>
      <c r="G863" s="11" t="s">
        <v>854</v>
      </c>
      <c r="H863" s="11" t="s">
        <v>856</v>
      </c>
      <c r="I863" s="11" t="s">
        <v>856</v>
      </c>
      <c r="J863" s="11" t="s">
        <v>1722</v>
      </c>
      <c r="K863" s="11" t="s">
        <v>16</v>
      </c>
      <c r="L863" s="11" t="s">
        <v>16</v>
      </c>
      <c r="M863" s="11" t="s">
        <v>44</v>
      </c>
      <c r="N863" s="13">
        <v>1796</v>
      </c>
      <c r="O863" s="13">
        <f t="shared" si="27"/>
        <v>1167.4000000000001</v>
      </c>
      <c r="P863" s="14">
        <f t="shared" si="28"/>
        <v>0.35</v>
      </c>
    </row>
    <row r="864" spans="2:16" x14ac:dyDescent="0.2">
      <c r="B864" s="11" t="s">
        <v>1723</v>
      </c>
      <c r="C864" s="11" t="s">
        <v>37</v>
      </c>
      <c r="D864" s="11" t="s">
        <v>1724</v>
      </c>
      <c r="E864" s="12">
        <v>41730</v>
      </c>
      <c r="F864" s="12">
        <v>2958465</v>
      </c>
      <c r="G864" s="11" t="s">
        <v>854</v>
      </c>
      <c r="H864" s="11" t="s">
        <v>856</v>
      </c>
      <c r="I864" s="11" t="s">
        <v>856</v>
      </c>
      <c r="J864" s="11" t="s">
        <v>1725</v>
      </c>
      <c r="K864" s="11" t="s">
        <v>16</v>
      </c>
      <c r="L864" s="11" t="s">
        <v>16</v>
      </c>
      <c r="M864" s="11" t="s">
        <v>44</v>
      </c>
      <c r="N864" s="13">
        <v>249</v>
      </c>
      <c r="O864" s="13">
        <f t="shared" si="27"/>
        <v>161.85000000000002</v>
      </c>
      <c r="P864" s="14">
        <f t="shared" si="28"/>
        <v>0.34999999999999987</v>
      </c>
    </row>
    <row r="865" spans="2:16" x14ac:dyDescent="0.2">
      <c r="B865" s="11" t="s">
        <v>1726</v>
      </c>
      <c r="C865" s="11" t="s">
        <v>37</v>
      </c>
      <c r="D865" s="11" t="s">
        <v>1727</v>
      </c>
      <c r="E865" s="12">
        <v>41277</v>
      </c>
      <c r="F865" s="12">
        <v>2958465</v>
      </c>
      <c r="G865" s="11" t="s">
        <v>854</v>
      </c>
      <c r="H865" s="11" t="s">
        <v>856</v>
      </c>
      <c r="I865" s="11" t="s">
        <v>856</v>
      </c>
      <c r="J865" s="11" t="s">
        <v>4683</v>
      </c>
      <c r="K865" s="11" t="s">
        <v>16</v>
      </c>
      <c r="L865" s="11" t="s">
        <v>16</v>
      </c>
      <c r="M865" s="11" t="s">
        <v>44</v>
      </c>
      <c r="N865" s="13">
        <v>129</v>
      </c>
      <c r="O865" s="13">
        <f t="shared" si="27"/>
        <v>83.85</v>
      </c>
      <c r="P865" s="14">
        <f t="shared" si="28"/>
        <v>0.35000000000000009</v>
      </c>
    </row>
    <row r="866" spans="2:16" x14ac:dyDescent="0.2">
      <c r="B866" s="11" t="s">
        <v>1728</v>
      </c>
      <c r="C866" s="11" t="s">
        <v>37</v>
      </c>
      <c r="D866" s="11" t="s">
        <v>1729</v>
      </c>
      <c r="E866" s="12">
        <v>41277</v>
      </c>
      <c r="F866" s="12">
        <v>2958465</v>
      </c>
      <c r="G866" s="11" t="s">
        <v>854</v>
      </c>
      <c r="H866" s="11" t="s">
        <v>856</v>
      </c>
      <c r="I866" s="11" t="s">
        <v>856</v>
      </c>
      <c r="J866" s="11" t="s">
        <v>1730</v>
      </c>
      <c r="K866" s="11" t="s">
        <v>16</v>
      </c>
      <c r="L866" s="11" t="s">
        <v>16</v>
      </c>
      <c r="M866" s="11" t="s">
        <v>44</v>
      </c>
      <c r="N866" s="13">
        <v>1362</v>
      </c>
      <c r="O866" s="13">
        <f t="shared" si="27"/>
        <v>885.3</v>
      </c>
      <c r="P866" s="14">
        <f t="shared" si="28"/>
        <v>0.35000000000000009</v>
      </c>
    </row>
    <row r="867" spans="2:16" x14ac:dyDescent="0.2">
      <c r="B867" s="11" t="s">
        <v>1731</v>
      </c>
      <c r="C867" s="11" t="s">
        <v>37</v>
      </c>
      <c r="D867" s="11" t="s">
        <v>1732</v>
      </c>
      <c r="E867" s="12">
        <v>41277</v>
      </c>
      <c r="F867" s="12">
        <v>2958465</v>
      </c>
      <c r="G867" s="11" t="s">
        <v>854</v>
      </c>
      <c r="H867" s="11" t="s">
        <v>856</v>
      </c>
      <c r="I867" s="11" t="s">
        <v>856</v>
      </c>
      <c r="J867" s="11" t="s">
        <v>1733</v>
      </c>
      <c r="K867" s="11" t="s">
        <v>16</v>
      </c>
      <c r="L867" s="11" t="s">
        <v>16</v>
      </c>
      <c r="M867" s="11" t="s">
        <v>44</v>
      </c>
      <c r="N867" s="13">
        <v>475</v>
      </c>
      <c r="O867" s="13">
        <f t="shared" si="27"/>
        <v>308.75</v>
      </c>
      <c r="P867" s="14">
        <f t="shared" si="28"/>
        <v>0.35</v>
      </c>
    </row>
    <row r="868" spans="2:16" x14ac:dyDescent="0.2">
      <c r="B868" s="11" t="s">
        <v>1734</v>
      </c>
      <c r="C868" s="11" t="s">
        <v>37</v>
      </c>
      <c r="D868" s="11" t="s">
        <v>1735</v>
      </c>
      <c r="E868" s="12">
        <v>41277</v>
      </c>
      <c r="F868" s="12">
        <v>2958465</v>
      </c>
      <c r="G868" s="11" t="s">
        <v>854</v>
      </c>
      <c r="H868" s="11" t="s">
        <v>1656</v>
      </c>
      <c r="I868" s="11" t="s">
        <v>1657</v>
      </c>
      <c r="J868" s="11" t="s">
        <v>1736</v>
      </c>
      <c r="K868" s="11" t="s">
        <v>16</v>
      </c>
      <c r="L868" s="11" t="s">
        <v>16</v>
      </c>
      <c r="M868" s="11" t="s">
        <v>44</v>
      </c>
      <c r="N868" s="13">
        <v>3500</v>
      </c>
      <c r="O868" s="13">
        <f t="shared" si="27"/>
        <v>2275</v>
      </c>
      <c r="P868" s="14">
        <f t="shared" si="28"/>
        <v>0.35</v>
      </c>
    </row>
    <row r="869" spans="2:16" x14ac:dyDescent="0.2">
      <c r="B869" s="11" t="s">
        <v>1737</v>
      </c>
      <c r="C869" s="11" t="s">
        <v>37</v>
      </c>
      <c r="D869" s="11" t="s">
        <v>1738</v>
      </c>
      <c r="E869" s="12">
        <v>41277</v>
      </c>
      <c r="F869" s="12">
        <v>2958465</v>
      </c>
      <c r="G869" s="11" t="s">
        <v>854</v>
      </c>
      <c r="H869" s="11" t="s">
        <v>1656</v>
      </c>
      <c r="I869" s="11" t="s">
        <v>1657</v>
      </c>
      <c r="J869" s="11" t="s">
        <v>1739</v>
      </c>
      <c r="K869" s="11" t="s">
        <v>16</v>
      </c>
      <c r="L869" s="11" t="s">
        <v>16</v>
      </c>
      <c r="M869" s="11" t="s">
        <v>44</v>
      </c>
      <c r="N869" s="13">
        <v>1680</v>
      </c>
      <c r="O869" s="13">
        <f t="shared" si="27"/>
        <v>1092</v>
      </c>
      <c r="P869" s="14">
        <f t="shared" si="28"/>
        <v>0.35</v>
      </c>
    </row>
    <row r="870" spans="2:16" x14ac:dyDescent="0.2">
      <c r="B870" s="11" t="s">
        <v>1740</v>
      </c>
      <c r="C870" s="11" t="s">
        <v>37</v>
      </c>
      <c r="D870" s="11" t="s">
        <v>1741</v>
      </c>
      <c r="E870" s="12">
        <v>41277</v>
      </c>
      <c r="F870" s="12">
        <v>2958465</v>
      </c>
      <c r="G870" s="11" t="s">
        <v>854</v>
      </c>
      <c r="H870" s="11" t="s">
        <v>1656</v>
      </c>
      <c r="I870" s="11" t="s">
        <v>1657</v>
      </c>
      <c r="J870" s="11" t="s">
        <v>1742</v>
      </c>
      <c r="K870" s="11" t="s">
        <v>16</v>
      </c>
      <c r="L870" s="11" t="s">
        <v>16</v>
      </c>
      <c r="M870" s="11" t="s">
        <v>44</v>
      </c>
      <c r="N870" s="13">
        <v>4938</v>
      </c>
      <c r="O870" s="13">
        <f t="shared" si="27"/>
        <v>3209.7</v>
      </c>
      <c r="P870" s="14">
        <f t="shared" si="28"/>
        <v>0.35000000000000009</v>
      </c>
    </row>
    <row r="871" spans="2:16" x14ac:dyDescent="0.2">
      <c r="B871" s="11" t="s">
        <v>1743</v>
      </c>
      <c r="C871" s="11" t="s">
        <v>37</v>
      </c>
      <c r="D871" s="11" t="s">
        <v>1744</v>
      </c>
      <c r="E871" s="12">
        <v>41277</v>
      </c>
      <c r="F871" s="12">
        <v>2958465</v>
      </c>
      <c r="G871" s="11" t="s">
        <v>854</v>
      </c>
      <c r="H871" s="11" t="s">
        <v>1656</v>
      </c>
      <c r="I871" s="11" t="s">
        <v>1657</v>
      </c>
      <c r="J871" s="11" t="s">
        <v>1745</v>
      </c>
      <c r="K871" s="11" t="s">
        <v>16</v>
      </c>
      <c r="L871" s="11" t="s">
        <v>16</v>
      </c>
      <c r="M871" s="11" t="s">
        <v>44</v>
      </c>
      <c r="N871" s="13">
        <v>823</v>
      </c>
      <c r="O871" s="13">
        <f t="shared" si="27"/>
        <v>534.95000000000005</v>
      </c>
      <c r="P871" s="14">
        <f t="shared" si="28"/>
        <v>0.35</v>
      </c>
    </row>
    <row r="872" spans="2:16" x14ac:dyDescent="0.2">
      <c r="B872" s="11" t="s">
        <v>1746</v>
      </c>
      <c r="C872" s="11" t="s">
        <v>37</v>
      </c>
      <c r="D872" s="11" t="s">
        <v>1747</v>
      </c>
      <c r="E872" s="12">
        <v>41323</v>
      </c>
      <c r="F872" s="12">
        <v>2958465</v>
      </c>
      <c r="G872" s="11" t="s">
        <v>854</v>
      </c>
      <c r="H872" s="11" t="s">
        <v>1656</v>
      </c>
      <c r="I872" s="11" t="s">
        <v>1657</v>
      </c>
      <c r="J872" s="11" t="s">
        <v>1748</v>
      </c>
      <c r="K872" s="11" t="s">
        <v>16</v>
      </c>
      <c r="L872" s="11" t="s">
        <v>16</v>
      </c>
      <c r="M872" s="11" t="s">
        <v>44</v>
      </c>
      <c r="N872" s="13">
        <v>1396</v>
      </c>
      <c r="O872" s="13">
        <f t="shared" si="27"/>
        <v>907.40000000000009</v>
      </c>
      <c r="P872" s="14">
        <f t="shared" si="28"/>
        <v>0.35</v>
      </c>
    </row>
    <row r="873" spans="2:16" x14ac:dyDescent="0.2">
      <c r="B873" s="11" t="s">
        <v>1749</v>
      </c>
      <c r="C873" s="11" t="s">
        <v>37</v>
      </c>
      <c r="D873" s="11" t="s">
        <v>1750</v>
      </c>
      <c r="E873" s="12">
        <v>41277</v>
      </c>
      <c r="F873" s="12">
        <v>2958465</v>
      </c>
      <c r="G873" s="11" t="s">
        <v>854</v>
      </c>
      <c r="H873" s="11" t="s">
        <v>856</v>
      </c>
      <c r="I873" s="11" t="s">
        <v>856</v>
      </c>
      <c r="J873" s="11" t="s">
        <v>1751</v>
      </c>
      <c r="K873" s="11" t="s">
        <v>16</v>
      </c>
      <c r="L873" s="11" t="s">
        <v>16</v>
      </c>
      <c r="M873" s="11" t="s">
        <v>44</v>
      </c>
      <c r="N873" s="13">
        <v>59</v>
      </c>
      <c r="O873" s="13">
        <f t="shared" si="27"/>
        <v>38.35</v>
      </c>
      <c r="P873" s="14">
        <f t="shared" si="28"/>
        <v>0.35</v>
      </c>
    </row>
    <row r="874" spans="2:16" x14ac:dyDescent="0.2">
      <c r="B874" s="11" t="s">
        <v>1752</v>
      </c>
      <c r="C874" s="11" t="s">
        <v>37</v>
      </c>
      <c r="D874" s="11" t="s">
        <v>1753</v>
      </c>
      <c r="E874" s="12">
        <v>41277</v>
      </c>
      <c r="F874" s="12">
        <v>2958465</v>
      </c>
      <c r="G874" s="11" t="s">
        <v>854</v>
      </c>
      <c r="H874" s="11" t="s">
        <v>856</v>
      </c>
      <c r="I874" s="11" t="s">
        <v>856</v>
      </c>
      <c r="J874" s="11" t="s">
        <v>4684</v>
      </c>
      <c r="K874" s="11" t="s">
        <v>16</v>
      </c>
      <c r="L874" s="11" t="s">
        <v>16</v>
      </c>
      <c r="M874" s="11" t="s">
        <v>44</v>
      </c>
      <c r="N874" s="13">
        <v>964</v>
      </c>
      <c r="O874" s="13">
        <f t="shared" si="27"/>
        <v>626.6</v>
      </c>
      <c r="P874" s="14">
        <f t="shared" si="28"/>
        <v>0.35</v>
      </c>
    </row>
    <row r="875" spans="2:16" x14ac:dyDescent="0.2">
      <c r="B875" s="11" t="s">
        <v>1754</v>
      </c>
      <c r="C875" s="11" t="s">
        <v>37</v>
      </c>
      <c r="D875" s="11" t="s">
        <v>1755</v>
      </c>
      <c r="E875" s="12">
        <v>41277</v>
      </c>
      <c r="F875" s="12">
        <v>2958465</v>
      </c>
      <c r="G875" s="11" t="s">
        <v>854</v>
      </c>
      <c r="H875" s="11" t="s">
        <v>856</v>
      </c>
      <c r="I875" s="11" t="s">
        <v>856</v>
      </c>
      <c r="J875" s="11" t="s">
        <v>1756</v>
      </c>
      <c r="K875" s="11" t="s">
        <v>16</v>
      </c>
      <c r="L875" s="11" t="s">
        <v>16</v>
      </c>
      <c r="M875" s="11" t="s">
        <v>44</v>
      </c>
      <c r="N875" s="13">
        <v>249</v>
      </c>
      <c r="O875" s="13">
        <f t="shared" si="27"/>
        <v>161.85000000000002</v>
      </c>
      <c r="P875" s="14">
        <f t="shared" si="28"/>
        <v>0.34999999999999987</v>
      </c>
    </row>
    <row r="876" spans="2:16" x14ac:dyDescent="0.2">
      <c r="B876" s="11" t="s">
        <v>1757</v>
      </c>
      <c r="C876" s="11" t="s">
        <v>37</v>
      </c>
      <c r="D876" s="11" t="s">
        <v>1758</v>
      </c>
      <c r="E876" s="12">
        <v>41277</v>
      </c>
      <c r="F876" s="12">
        <v>2958465</v>
      </c>
      <c r="G876" s="11" t="s">
        <v>854</v>
      </c>
      <c r="H876" s="11" t="s">
        <v>856</v>
      </c>
      <c r="I876" s="11" t="s">
        <v>856</v>
      </c>
      <c r="J876" s="11" t="s">
        <v>1759</v>
      </c>
      <c r="K876" s="11" t="s">
        <v>16</v>
      </c>
      <c r="L876" s="11" t="s">
        <v>16</v>
      </c>
      <c r="M876" s="11" t="s">
        <v>44</v>
      </c>
      <c r="N876" s="13">
        <v>253</v>
      </c>
      <c r="O876" s="13">
        <f t="shared" si="27"/>
        <v>164.45</v>
      </c>
      <c r="P876" s="14">
        <f t="shared" si="28"/>
        <v>0.35000000000000009</v>
      </c>
    </row>
    <row r="877" spans="2:16" x14ac:dyDescent="0.2">
      <c r="B877" s="11" t="s">
        <v>1760</v>
      </c>
      <c r="C877" s="11" t="s">
        <v>37</v>
      </c>
      <c r="D877" s="11" t="s">
        <v>1761</v>
      </c>
      <c r="E877" s="12">
        <v>41277</v>
      </c>
      <c r="F877" s="12">
        <v>2958465</v>
      </c>
      <c r="G877" s="11" t="s">
        <v>854</v>
      </c>
      <c r="H877" s="11" t="s">
        <v>856</v>
      </c>
      <c r="I877" s="11" t="s">
        <v>856</v>
      </c>
      <c r="J877" s="11" t="s">
        <v>1762</v>
      </c>
      <c r="K877" s="11" t="s">
        <v>16</v>
      </c>
      <c r="L877" s="11" t="s">
        <v>16</v>
      </c>
      <c r="M877" s="11" t="s">
        <v>44</v>
      </c>
      <c r="N877" s="13">
        <v>452</v>
      </c>
      <c r="O877" s="13">
        <f t="shared" si="27"/>
        <v>293.8</v>
      </c>
      <c r="P877" s="14">
        <f t="shared" si="28"/>
        <v>0.35</v>
      </c>
    </row>
    <row r="878" spans="2:16" x14ac:dyDescent="0.2">
      <c r="B878" s="11" t="s">
        <v>1763</v>
      </c>
      <c r="C878" s="11" t="s">
        <v>37</v>
      </c>
      <c r="D878" s="11" t="s">
        <v>1764</v>
      </c>
      <c r="E878" s="12">
        <v>41277</v>
      </c>
      <c r="F878" s="12">
        <v>2958465</v>
      </c>
      <c r="G878" s="11" t="s">
        <v>854</v>
      </c>
      <c r="H878" s="11" t="s">
        <v>856</v>
      </c>
      <c r="I878" s="11" t="s">
        <v>856</v>
      </c>
      <c r="J878" s="11" t="s">
        <v>1765</v>
      </c>
      <c r="K878" s="11" t="s">
        <v>16</v>
      </c>
      <c r="L878" s="11" t="s">
        <v>16</v>
      </c>
      <c r="M878" s="11" t="s">
        <v>44</v>
      </c>
      <c r="N878" s="13">
        <v>231</v>
      </c>
      <c r="O878" s="13">
        <f t="shared" si="27"/>
        <v>150.15</v>
      </c>
      <c r="P878" s="14">
        <f t="shared" si="28"/>
        <v>0.35</v>
      </c>
    </row>
    <row r="879" spans="2:16" x14ac:dyDescent="0.2">
      <c r="B879" s="11" t="s">
        <v>1766</v>
      </c>
      <c r="C879" s="11" t="s">
        <v>37</v>
      </c>
      <c r="D879" s="11" t="s">
        <v>1767</v>
      </c>
      <c r="E879" s="12">
        <v>41277</v>
      </c>
      <c r="F879" s="12">
        <v>2958465</v>
      </c>
      <c r="G879" s="11" t="s">
        <v>854</v>
      </c>
      <c r="H879" s="11" t="s">
        <v>1656</v>
      </c>
      <c r="I879" s="11" t="s">
        <v>1657</v>
      </c>
      <c r="J879" s="11" t="s">
        <v>4685</v>
      </c>
      <c r="K879" s="11" t="s">
        <v>16</v>
      </c>
      <c r="L879" s="11" t="s">
        <v>16</v>
      </c>
      <c r="M879" s="11" t="s">
        <v>44</v>
      </c>
      <c r="N879" s="13">
        <v>300</v>
      </c>
      <c r="O879" s="13">
        <f t="shared" si="27"/>
        <v>195</v>
      </c>
      <c r="P879" s="14">
        <f t="shared" si="28"/>
        <v>0.35</v>
      </c>
    </row>
    <row r="880" spans="2:16" x14ac:dyDescent="0.2">
      <c r="B880" s="11" t="s">
        <v>1768</v>
      </c>
      <c r="C880" s="11" t="s">
        <v>37</v>
      </c>
      <c r="D880" s="11" t="s">
        <v>1769</v>
      </c>
      <c r="E880" s="12">
        <v>41277</v>
      </c>
      <c r="F880" s="12">
        <v>2958465</v>
      </c>
      <c r="G880" s="11" t="s">
        <v>854</v>
      </c>
      <c r="H880" s="11" t="s">
        <v>1656</v>
      </c>
      <c r="I880" s="11" t="s">
        <v>1657</v>
      </c>
      <c r="J880" s="11" t="s">
        <v>4686</v>
      </c>
      <c r="K880" s="11" t="s">
        <v>16</v>
      </c>
      <c r="L880" s="11" t="s">
        <v>16</v>
      </c>
      <c r="M880" s="11" t="s">
        <v>44</v>
      </c>
      <c r="N880" s="13">
        <v>225</v>
      </c>
      <c r="O880" s="13">
        <f t="shared" si="27"/>
        <v>146.25</v>
      </c>
      <c r="P880" s="14">
        <f t="shared" si="28"/>
        <v>0.35</v>
      </c>
    </row>
    <row r="881" spans="2:16" x14ac:dyDescent="0.2">
      <c r="B881" s="11" t="s">
        <v>1770</v>
      </c>
      <c r="C881" s="11" t="s">
        <v>37</v>
      </c>
      <c r="D881" s="11" t="s">
        <v>1771</v>
      </c>
      <c r="E881" s="12">
        <v>41277</v>
      </c>
      <c r="F881" s="12">
        <v>2958465</v>
      </c>
      <c r="G881" s="11" t="s">
        <v>854</v>
      </c>
      <c r="H881" s="11" t="s">
        <v>1656</v>
      </c>
      <c r="I881" s="11" t="s">
        <v>1657</v>
      </c>
      <c r="J881" s="11" t="s">
        <v>4687</v>
      </c>
      <c r="K881" s="11" t="s">
        <v>16</v>
      </c>
      <c r="L881" s="11" t="s">
        <v>16</v>
      </c>
      <c r="M881" s="11" t="s">
        <v>44</v>
      </c>
      <c r="N881" s="13">
        <v>1500</v>
      </c>
      <c r="O881" s="13">
        <f t="shared" si="27"/>
        <v>975</v>
      </c>
      <c r="P881" s="14">
        <f t="shared" si="28"/>
        <v>0.35</v>
      </c>
    </row>
    <row r="882" spans="2:16" x14ac:dyDescent="0.2">
      <c r="B882" s="11" t="s">
        <v>1772</v>
      </c>
      <c r="C882" s="11" t="s">
        <v>37</v>
      </c>
      <c r="D882" s="11" t="s">
        <v>1773</v>
      </c>
      <c r="E882" s="12">
        <v>41277</v>
      </c>
      <c r="F882" s="12">
        <v>2958465</v>
      </c>
      <c r="G882" s="11" t="s">
        <v>854</v>
      </c>
      <c r="H882" s="11" t="s">
        <v>856</v>
      </c>
      <c r="I882" s="11" t="s">
        <v>856</v>
      </c>
      <c r="J882" s="11" t="s">
        <v>1774</v>
      </c>
      <c r="K882" s="11" t="s">
        <v>16</v>
      </c>
      <c r="L882" s="11" t="s">
        <v>16</v>
      </c>
      <c r="M882" s="11" t="s">
        <v>44</v>
      </c>
      <c r="N882" s="13">
        <v>89</v>
      </c>
      <c r="O882" s="13">
        <f t="shared" si="27"/>
        <v>57.85</v>
      </c>
      <c r="P882" s="14">
        <f t="shared" si="28"/>
        <v>0.35</v>
      </c>
    </row>
    <row r="883" spans="2:16" x14ac:dyDescent="0.2">
      <c r="B883" s="11" t="s">
        <v>1775</v>
      </c>
      <c r="C883" s="11" t="s">
        <v>37</v>
      </c>
      <c r="D883" s="11" t="s">
        <v>1776</v>
      </c>
      <c r="E883" s="12">
        <v>41277</v>
      </c>
      <c r="F883" s="12">
        <v>2958465</v>
      </c>
      <c r="G883" s="11" t="s">
        <v>854</v>
      </c>
      <c r="H883" s="11" t="s">
        <v>856</v>
      </c>
      <c r="I883" s="11" t="s">
        <v>856</v>
      </c>
      <c r="J883" s="11" t="s">
        <v>1777</v>
      </c>
      <c r="K883" s="11" t="s">
        <v>16</v>
      </c>
      <c r="L883" s="11" t="s">
        <v>16</v>
      </c>
      <c r="M883" s="11" t="s">
        <v>44</v>
      </c>
      <c r="N883" s="13">
        <v>7978</v>
      </c>
      <c r="O883" s="13">
        <f t="shared" si="27"/>
        <v>5185.7000000000007</v>
      </c>
      <c r="P883" s="14">
        <f t="shared" si="28"/>
        <v>0.34999999999999987</v>
      </c>
    </row>
    <row r="884" spans="2:16" x14ac:dyDescent="0.2">
      <c r="B884" s="11" t="s">
        <v>1778</v>
      </c>
      <c r="C884" s="11" t="s">
        <v>37</v>
      </c>
      <c r="D884" s="11" t="s">
        <v>1779</v>
      </c>
      <c r="E884" s="12">
        <v>41277</v>
      </c>
      <c r="F884" s="12">
        <v>2958465</v>
      </c>
      <c r="G884" s="11" t="s">
        <v>854</v>
      </c>
      <c r="H884" s="11" t="s">
        <v>856</v>
      </c>
      <c r="I884" s="11" t="s">
        <v>856</v>
      </c>
      <c r="J884" s="11" t="s">
        <v>1780</v>
      </c>
      <c r="K884" s="11" t="s">
        <v>16</v>
      </c>
      <c r="L884" s="11" t="s">
        <v>16</v>
      </c>
      <c r="M884" s="11" t="s">
        <v>44</v>
      </c>
      <c r="N884" s="13">
        <v>1403</v>
      </c>
      <c r="O884" s="13">
        <f t="shared" si="27"/>
        <v>911.95</v>
      </c>
      <c r="P884" s="14">
        <f t="shared" si="28"/>
        <v>0.35</v>
      </c>
    </row>
    <row r="885" spans="2:16" x14ac:dyDescent="0.2">
      <c r="B885" s="11" t="s">
        <v>1781</v>
      </c>
      <c r="C885" s="11" t="s">
        <v>37</v>
      </c>
      <c r="D885" s="11" t="s">
        <v>1782</v>
      </c>
      <c r="E885" s="12">
        <v>41277</v>
      </c>
      <c r="F885" s="12">
        <v>2958465</v>
      </c>
      <c r="G885" s="11" t="s">
        <v>854</v>
      </c>
      <c r="H885" s="11" t="s">
        <v>856</v>
      </c>
      <c r="I885" s="11" t="s">
        <v>856</v>
      </c>
      <c r="J885" s="11" t="s">
        <v>1783</v>
      </c>
      <c r="K885" s="11" t="s">
        <v>16</v>
      </c>
      <c r="L885" s="11" t="s">
        <v>16</v>
      </c>
      <c r="M885" s="11" t="s">
        <v>44</v>
      </c>
      <c r="N885" s="13">
        <v>154</v>
      </c>
      <c r="O885" s="13">
        <f t="shared" si="27"/>
        <v>100.1</v>
      </c>
      <c r="P885" s="14">
        <f t="shared" si="28"/>
        <v>0.35000000000000009</v>
      </c>
    </row>
    <row r="886" spans="2:16" x14ac:dyDescent="0.2">
      <c r="B886" s="11" t="s">
        <v>1784</v>
      </c>
      <c r="C886" s="11" t="s">
        <v>37</v>
      </c>
      <c r="D886" s="11" t="s">
        <v>1785</v>
      </c>
      <c r="E886" s="12">
        <v>41277</v>
      </c>
      <c r="F886" s="12">
        <v>2958465</v>
      </c>
      <c r="G886" s="11" t="s">
        <v>854</v>
      </c>
      <c r="H886" s="11" t="s">
        <v>856</v>
      </c>
      <c r="I886" s="11" t="s">
        <v>856</v>
      </c>
      <c r="J886" s="11" t="s">
        <v>1786</v>
      </c>
      <c r="K886" s="11" t="s">
        <v>16</v>
      </c>
      <c r="L886" s="11" t="s">
        <v>16</v>
      </c>
      <c r="M886" s="11" t="s">
        <v>44</v>
      </c>
      <c r="N886" s="13">
        <v>123</v>
      </c>
      <c r="O886" s="13">
        <f t="shared" si="27"/>
        <v>79.95</v>
      </c>
      <c r="P886" s="14">
        <f t="shared" si="28"/>
        <v>0.35</v>
      </c>
    </row>
    <row r="887" spans="2:16" x14ac:dyDescent="0.2">
      <c r="B887" s="11" t="s">
        <v>1787</v>
      </c>
      <c r="C887" s="11" t="s">
        <v>37</v>
      </c>
      <c r="D887" s="11" t="s">
        <v>1788</v>
      </c>
      <c r="E887" s="12">
        <v>41277</v>
      </c>
      <c r="F887" s="12">
        <v>2958465</v>
      </c>
      <c r="G887" s="11" t="s">
        <v>854</v>
      </c>
      <c r="H887" s="11" t="s">
        <v>856</v>
      </c>
      <c r="I887" s="11" t="s">
        <v>856</v>
      </c>
      <c r="J887" s="11" t="s">
        <v>1789</v>
      </c>
      <c r="K887" s="11" t="s">
        <v>16</v>
      </c>
      <c r="L887" s="11" t="s">
        <v>16</v>
      </c>
      <c r="M887" s="11" t="s">
        <v>44</v>
      </c>
      <c r="N887" s="13">
        <v>486</v>
      </c>
      <c r="O887" s="13">
        <f t="shared" si="27"/>
        <v>315.89999999999998</v>
      </c>
      <c r="P887" s="14">
        <f t="shared" si="28"/>
        <v>0.35000000000000009</v>
      </c>
    </row>
    <row r="888" spans="2:16" x14ac:dyDescent="0.2">
      <c r="B888" s="11" t="s">
        <v>1790</v>
      </c>
      <c r="C888" s="11" t="s">
        <v>37</v>
      </c>
      <c r="D888" s="11" t="s">
        <v>1791</v>
      </c>
      <c r="E888" s="12">
        <v>41277</v>
      </c>
      <c r="F888" s="12">
        <v>2958465</v>
      </c>
      <c r="G888" s="11" t="s">
        <v>854</v>
      </c>
      <c r="H888" s="11" t="s">
        <v>856</v>
      </c>
      <c r="I888" s="11" t="s">
        <v>856</v>
      </c>
      <c r="J888" s="11" t="s">
        <v>1792</v>
      </c>
      <c r="K888" s="11" t="s">
        <v>16</v>
      </c>
      <c r="L888" s="11" t="s">
        <v>16</v>
      </c>
      <c r="M888" s="11" t="s">
        <v>44</v>
      </c>
      <c r="N888" s="13">
        <v>1499</v>
      </c>
      <c r="O888" s="13">
        <f t="shared" si="27"/>
        <v>974.35</v>
      </c>
      <c r="P888" s="14">
        <f t="shared" si="28"/>
        <v>0.35</v>
      </c>
    </row>
    <row r="889" spans="2:16" x14ac:dyDescent="0.2">
      <c r="B889" s="11" t="s">
        <v>1793</v>
      </c>
      <c r="C889" s="11" t="s">
        <v>37</v>
      </c>
      <c r="D889" s="11" t="s">
        <v>1794</v>
      </c>
      <c r="E889" s="12">
        <v>41277</v>
      </c>
      <c r="F889" s="12">
        <v>2958465</v>
      </c>
      <c r="G889" s="11" t="s">
        <v>854</v>
      </c>
      <c r="H889" s="11" t="s">
        <v>856</v>
      </c>
      <c r="I889" s="11" t="s">
        <v>856</v>
      </c>
      <c r="J889" s="11" t="s">
        <v>1795</v>
      </c>
      <c r="K889" s="11" t="s">
        <v>16</v>
      </c>
      <c r="L889" s="11" t="s">
        <v>16</v>
      </c>
      <c r="M889" s="11" t="s">
        <v>44</v>
      </c>
      <c r="N889" s="13">
        <v>1499</v>
      </c>
      <c r="O889" s="13">
        <f t="shared" si="27"/>
        <v>974.35</v>
      </c>
      <c r="P889" s="14">
        <f t="shared" si="28"/>
        <v>0.35</v>
      </c>
    </row>
    <row r="890" spans="2:16" x14ac:dyDescent="0.2">
      <c r="B890" s="11" t="s">
        <v>1796</v>
      </c>
      <c r="C890" s="11" t="s">
        <v>37</v>
      </c>
      <c r="D890" s="11" t="s">
        <v>1797</v>
      </c>
      <c r="E890" s="12">
        <v>41277</v>
      </c>
      <c r="F890" s="12">
        <v>2958465</v>
      </c>
      <c r="G890" s="11" t="s">
        <v>854</v>
      </c>
      <c r="H890" s="11" t="s">
        <v>856</v>
      </c>
      <c r="I890" s="11" t="s">
        <v>856</v>
      </c>
      <c r="J890" s="11" t="s">
        <v>1798</v>
      </c>
      <c r="K890" s="11" t="s">
        <v>16</v>
      </c>
      <c r="L890" s="11" t="s">
        <v>16</v>
      </c>
      <c r="M890" s="11" t="s">
        <v>44</v>
      </c>
      <c r="N890" s="13">
        <v>1687</v>
      </c>
      <c r="O890" s="13">
        <f t="shared" si="27"/>
        <v>1096.5500000000002</v>
      </c>
      <c r="P890" s="14">
        <f t="shared" si="28"/>
        <v>0.34999999999999987</v>
      </c>
    </row>
    <row r="891" spans="2:16" x14ac:dyDescent="0.2">
      <c r="B891" s="11" t="s">
        <v>1799</v>
      </c>
      <c r="C891" s="11" t="s">
        <v>37</v>
      </c>
      <c r="D891" s="11" t="s">
        <v>1800</v>
      </c>
      <c r="E891" s="12">
        <v>41277</v>
      </c>
      <c r="F891" s="12">
        <v>2958465</v>
      </c>
      <c r="G891" s="11" t="s">
        <v>1450</v>
      </c>
      <c r="H891" s="11" t="s">
        <v>1801</v>
      </c>
      <c r="I891" s="11" t="s">
        <v>1802</v>
      </c>
      <c r="J891" s="11" t="s">
        <v>1803</v>
      </c>
      <c r="K891" s="11" t="s">
        <v>16</v>
      </c>
      <c r="L891" s="11" t="s">
        <v>16</v>
      </c>
      <c r="M891" s="11" t="s">
        <v>44</v>
      </c>
      <c r="N891" s="13">
        <v>1291</v>
      </c>
      <c r="O891" s="13">
        <f t="shared" si="27"/>
        <v>839.15000000000009</v>
      </c>
      <c r="P891" s="14">
        <f t="shared" si="28"/>
        <v>0.35</v>
      </c>
    </row>
    <row r="892" spans="2:16" x14ac:dyDescent="0.2">
      <c r="B892" s="11" t="s">
        <v>1805</v>
      </c>
      <c r="C892" s="11" t="s">
        <v>37</v>
      </c>
      <c r="D892" s="11" t="s">
        <v>1806</v>
      </c>
      <c r="E892" s="12">
        <v>41277</v>
      </c>
      <c r="F892" s="12">
        <v>2958465</v>
      </c>
      <c r="G892" s="11" t="s">
        <v>1450</v>
      </c>
      <c r="H892" s="11" t="s">
        <v>1801</v>
      </c>
      <c r="I892" s="11" t="s">
        <v>1802</v>
      </c>
      <c r="J892" s="11" t="s">
        <v>1807</v>
      </c>
      <c r="K892" s="11" t="s">
        <v>16</v>
      </c>
      <c r="L892" s="11" t="s">
        <v>16</v>
      </c>
      <c r="M892" s="11" t="s">
        <v>44</v>
      </c>
      <c r="N892" s="13">
        <v>1382</v>
      </c>
      <c r="O892" s="13">
        <f t="shared" ref="O892:O904" si="29">N892-N892*0.35</f>
        <v>898.3</v>
      </c>
      <c r="P892" s="14">
        <f t="shared" si="28"/>
        <v>0.35</v>
      </c>
    </row>
    <row r="893" spans="2:16" x14ac:dyDescent="0.2">
      <c r="B893" s="11" t="s">
        <v>1809</v>
      </c>
      <c r="C893" s="11" t="s">
        <v>1810</v>
      </c>
      <c r="D893" s="11" t="s">
        <v>1811</v>
      </c>
      <c r="E893" s="12">
        <v>41277</v>
      </c>
      <c r="F893" s="12">
        <v>2958465</v>
      </c>
      <c r="G893" s="11" t="s">
        <v>1450</v>
      </c>
      <c r="H893" s="11" t="s">
        <v>1801</v>
      </c>
      <c r="I893" s="11" t="s">
        <v>1802</v>
      </c>
      <c r="J893" s="11" t="s">
        <v>1811</v>
      </c>
      <c r="K893" s="11" t="s">
        <v>16</v>
      </c>
      <c r="L893" s="11" t="s">
        <v>16</v>
      </c>
      <c r="M893" s="11" t="s">
        <v>44</v>
      </c>
      <c r="N893" s="13">
        <v>1100</v>
      </c>
      <c r="O893" s="13">
        <f t="shared" si="29"/>
        <v>715</v>
      </c>
      <c r="P893" s="14">
        <f t="shared" si="28"/>
        <v>0.35</v>
      </c>
    </row>
    <row r="894" spans="2:16" x14ac:dyDescent="0.2">
      <c r="B894" s="11" t="s">
        <v>1813</v>
      </c>
      <c r="C894" s="11" t="s">
        <v>37</v>
      </c>
      <c r="D894" s="11" t="s">
        <v>1814</v>
      </c>
      <c r="E894" s="12">
        <v>41277</v>
      </c>
      <c r="F894" s="12">
        <v>2958465</v>
      </c>
      <c r="G894" s="11" t="s">
        <v>1450</v>
      </c>
      <c r="H894" s="11" t="s">
        <v>1801</v>
      </c>
      <c r="I894" s="11" t="s">
        <v>1802</v>
      </c>
      <c r="J894" s="11" t="s">
        <v>1815</v>
      </c>
      <c r="K894" s="11" t="s">
        <v>16</v>
      </c>
      <c r="L894" s="11" t="s">
        <v>16</v>
      </c>
      <c r="M894" s="11" t="s">
        <v>44</v>
      </c>
      <c r="N894" s="13">
        <v>1225</v>
      </c>
      <c r="O894" s="13">
        <f t="shared" si="29"/>
        <v>796.25</v>
      </c>
      <c r="P894" s="14">
        <f t="shared" si="28"/>
        <v>0.35</v>
      </c>
    </row>
    <row r="895" spans="2:16" x14ac:dyDescent="0.2">
      <c r="B895" s="11" t="s">
        <v>1817</v>
      </c>
      <c r="C895" s="11" t="s">
        <v>37</v>
      </c>
      <c r="D895" s="11" t="s">
        <v>1818</v>
      </c>
      <c r="E895" s="12">
        <v>41277</v>
      </c>
      <c r="F895" s="12">
        <v>2958465</v>
      </c>
      <c r="G895" s="11" t="s">
        <v>1450</v>
      </c>
      <c r="H895" s="11" t="s">
        <v>1801</v>
      </c>
      <c r="I895" s="11" t="s">
        <v>1802</v>
      </c>
      <c r="J895" s="11" t="s">
        <v>1819</v>
      </c>
      <c r="K895" s="11" t="s">
        <v>16</v>
      </c>
      <c r="L895" s="11" t="s">
        <v>16</v>
      </c>
      <c r="M895" s="11" t="s">
        <v>44</v>
      </c>
      <c r="N895" s="13">
        <v>618</v>
      </c>
      <c r="O895" s="13">
        <f t="shared" si="29"/>
        <v>401.70000000000005</v>
      </c>
      <c r="P895" s="14">
        <f t="shared" si="28"/>
        <v>0.35</v>
      </c>
    </row>
    <row r="896" spans="2:16" x14ac:dyDescent="0.2">
      <c r="B896" s="11" t="s">
        <v>1830</v>
      </c>
      <c r="C896" s="11" t="s">
        <v>37</v>
      </c>
      <c r="D896" s="11" t="s">
        <v>1831</v>
      </c>
      <c r="E896" s="12">
        <v>41277</v>
      </c>
      <c r="F896" s="12">
        <v>2958465</v>
      </c>
      <c r="G896" s="11" t="s">
        <v>1450</v>
      </c>
      <c r="H896" s="11" t="s">
        <v>1801</v>
      </c>
      <c r="I896" s="11" t="s">
        <v>1802</v>
      </c>
      <c r="J896" s="11" t="s">
        <v>1832</v>
      </c>
      <c r="K896" s="11" t="s">
        <v>16</v>
      </c>
      <c r="L896" s="11" t="s">
        <v>16</v>
      </c>
      <c r="M896" s="11" t="s">
        <v>44</v>
      </c>
      <c r="N896" s="13">
        <v>588</v>
      </c>
      <c r="O896" s="13">
        <f t="shared" si="29"/>
        <v>382.20000000000005</v>
      </c>
      <c r="P896" s="14">
        <f t="shared" si="28"/>
        <v>0.35</v>
      </c>
    </row>
    <row r="897" spans="2:16" x14ac:dyDescent="0.2">
      <c r="B897" s="11" t="s">
        <v>1833</v>
      </c>
      <c r="C897" s="11" t="s">
        <v>37</v>
      </c>
      <c r="D897" s="11" t="s">
        <v>1834</v>
      </c>
      <c r="E897" s="12">
        <v>41277</v>
      </c>
      <c r="F897" s="12">
        <v>2958465</v>
      </c>
      <c r="G897" s="11" t="s">
        <v>1450</v>
      </c>
      <c r="H897" s="11" t="s">
        <v>1801</v>
      </c>
      <c r="I897" s="11" t="s">
        <v>1802</v>
      </c>
      <c r="J897" s="11" t="s">
        <v>1835</v>
      </c>
      <c r="K897" s="11" t="s">
        <v>16</v>
      </c>
      <c r="L897" s="11" t="s">
        <v>16</v>
      </c>
      <c r="M897" s="11" t="s">
        <v>44</v>
      </c>
      <c r="N897" s="13">
        <v>666</v>
      </c>
      <c r="O897" s="13">
        <f t="shared" si="29"/>
        <v>432.9</v>
      </c>
      <c r="P897" s="14">
        <f t="shared" si="28"/>
        <v>0.35000000000000009</v>
      </c>
    </row>
    <row r="898" spans="2:16" x14ac:dyDescent="0.2">
      <c r="B898" s="11" t="s">
        <v>1836</v>
      </c>
      <c r="C898" s="11" t="s">
        <v>37</v>
      </c>
      <c r="D898" s="11" t="s">
        <v>1837</v>
      </c>
      <c r="E898" s="12">
        <v>41277</v>
      </c>
      <c r="F898" s="12">
        <v>2958465</v>
      </c>
      <c r="G898" s="11" t="s">
        <v>1450</v>
      </c>
      <c r="H898" s="11" t="s">
        <v>1801</v>
      </c>
      <c r="I898" s="11" t="s">
        <v>1802</v>
      </c>
      <c r="J898" s="11" t="s">
        <v>1838</v>
      </c>
      <c r="K898" s="11" t="s">
        <v>16</v>
      </c>
      <c r="L898" s="11" t="s">
        <v>16</v>
      </c>
      <c r="M898" s="11" t="s">
        <v>44</v>
      </c>
      <c r="N898" s="13">
        <v>473</v>
      </c>
      <c r="O898" s="13">
        <f t="shared" si="29"/>
        <v>307.45000000000005</v>
      </c>
      <c r="P898" s="14">
        <f t="shared" si="28"/>
        <v>0.34999999999999987</v>
      </c>
    </row>
    <row r="899" spans="2:16" x14ac:dyDescent="0.2">
      <c r="B899" s="11" t="s">
        <v>1839</v>
      </c>
      <c r="C899" s="11" t="s">
        <v>37</v>
      </c>
      <c r="D899" s="11" t="s">
        <v>1840</v>
      </c>
      <c r="E899" s="12">
        <v>41277</v>
      </c>
      <c r="F899" s="12">
        <v>2958465</v>
      </c>
      <c r="G899" s="11" t="s">
        <v>1450</v>
      </c>
      <c r="H899" s="11" t="s">
        <v>1801</v>
      </c>
      <c r="I899" s="11" t="s">
        <v>1802</v>
      </c>
      <c r="J899" s="11" t="s">
        <v>1841</v>
      </c>
      <c r="K899" s="11" t="s">
        <v>16</v>
      </c>
      <c r="L899" s="11" t="s">
        <v>16</v>
      </c>
      <c r="M899" s="11" t="s">
        <v>44</v>
      </c>
      <c r="N899" s="13">
        <v>80</v>
      </c>
      <c r="O899" s="13">
        <f t="shared" si="29"/>
        <v>52</v>
      </c>
      <c r="P899" s="14">
        <f t="shared" ref="P899:P962" si="30">1-O899/N899</f>
        <v>0.35</v>
      </c>
    </row>
    <row r="900" spans="2:16" x14ac:dyDescent="0.2">
      <c r="B900" s="11" t="s">
        <v>1842</v>
      </c>
      <c r="C900" s="11" t="s">
        <v>37</v>
      </c>
      <c r="D900" s="11" t="s">
        <v>1843</v>
      </c>
      <c r="E900" s="12">
        <v>41277</v>
      </c>
      <c r="F900" s="12">
        <v>2958465</v>
      </c>
      <c r="G900" s="11" t="s">
        <v>1450</v>
      </c>
      <c r="H900" s="11" t="s">
        <v>1801</v>
      </c>
      <c r="I900" s="11" t="s">
        <v>1802</v>
      </c>
      <c r="J900" s="11" t="s">
        <v>1844</v>
      </c>
      <c r="K900" s="11" t="s">
        <v>16</v>
      </c>
      <c r="L900" s="11" t="s">
        <v>16</v>
      </c>
      <c r="M900" s="11" t="s">
        <v>44</v>
      </c>
      <c r="N900" s="13">
        <v>75</v>
      </c>
      <c r="O900" s="13">
        <f t="shared" si="29"/>
        <v>48.75</v>
      </c>
      <c r="P900" s="14">
        <f t="shared" si="30"/>
        <v>0.35</v>
      </c>
    </row>
    <row r="901" spans="2:16" x14ac:dyDescent="0.2">
      <c r="B901" s="11" t="s">
        <v>1845</v>
      </c>
      <c r="C901" s="11" t="s">
        <v>37</v>
      </c>
      <c r="D901" s="11" t="s">
        <v>1846</v>
      </c>
      <c r="E901" s="12">
        <v>41277</v>
      </c>
      <c r="F901" s="12">
        <v>2958465</v>
      </c>
      <c r="G901" s="11" t="s">
        <v>1450</v>
      </c>
      <c r="H901" s="11" t="s">
        <v>1801</v>
      </c>
      <c r="I901" s="11" t="s">
        <v>1802</v>
      </c>
      <c r="J901" s="11" t="s">
        <v>1847</v>
      </c>
      <c r="K901" s="11" t="s">
        <v>16</v>
      </c>
      <c r="L901" s="11" t="s">
        <v>16</v>
      </c>
      <c r="M901" s="11" t="s">
        <v>44</v>
      </c>
      <c r="N901" s="13">
        <v>134</v>
      </c>
      <c r="O901" s="13">
        <f t="shared" si="29"/>
        <v>87.1</v>
      </c>
      <c r="P901" s="14">
        <f t="shared" si="30"/>
        <v>0.35000000000000009</v>
      </c>
    </row>
    <row r="902" spans="2:16" x14ac:dyDescent="0.2">
      <c r="B902" s="11" t="s">
        <v>1848</v>
      </c>
      <c r="C902" s="11" t="s">
        <v>37</v>
      </c>
      <c r="D902" s="11" t="s">
        <v>1849</v>
      </c>
      <c r="E902" s="12">
        <v>41277</v>
      </c>
      <c r="F902" s="12">
        <v>2958465</v>
      </c>
      <c r="G902" s="11" t="s">
        <v>1450</v>
      </c>
      <c r="H902" s="11" t="s">
        <v>1801</v>
      </c>
      <c r="I902" s="11" t="s">
        <v>1802</v>
      </c>
      <c r="J902" s="11" t="s">
        <v>1850</v>
      </c>
      <c r="K902" s="11" t="s">
        <v>16</v>
      </c>
      <c r="L902" s="11" t="s">
        <v>16</v>
      </c>
      <c r="M902" s="11" t="s">
        <v>44</v>
      </c>
      <c r="N902" s="13">
        <v>21</v>
      </c>
      <c r="O902" s="13">
        <f t="shared" si="29"/>
        <v>13.65</v>
      </c>
      <c r="P902" s="14">
        <f t="shared" si="30"/>
        <v>0.35</v>
      </c>
    </row>
    <row r="903" spans="2:16" x14ac:dyDescent="0.2">
      <c r="B903" s="11" t="s">
        <v>1852</v>
      </c>
      <c r="C903" s="11" t="s">
        <v>37</v>
      </c>
      <c r="D903" s="11" t="s">
        <v>1853</v>
      </c>
      <c r="E903" s="12">
        <v>41277</v>
      </c>
      <c r="F903" s="12">
        <v>2958465</v>
      </c>
      <c r="G903" s="11" t="s">
        <v>1450</v>
      </c>
      <c r="H903" s="11" t="s">
        <v>1801</v>
      </c>
      <c r="I903" s="11" t="s">
        <v>1802</v>
      </c>
      <c r="J903" s="11" t="s">
        <v>1854</v>
      </c>
      <c r="K903" s="11" t="s">
        <v>16</v>
      </c>
      <c r="L903" s="11" t="s">
        <v>16</v>
      </c>
      <c r="M903" s="11" t="s">
        <v>44</v>
      </c>
      <c r="N903" s="13">
        <v>32</v>
      </c>
      <c r="O903" s="13">
        <f t="shared" si="29"/>
        <v>20.8</v>
      </c>
      <c r="P903" s="14">
        <f t="shared" si="30"/>
        <v>0.35</v>
      </c>
    </row>
    <row r="904" spans="2:16" x14ac:dyDescent="0.2">
      <c r="B904" s="11" t="s">
        <v>1856</v>
      </c>
      <c r="C904" s="11" t="s">
        <v>37</v>
      </c>
      <c r="D904" s="11" t="s">
        <v>1857</v>
      </c>
      <c r="E904" s="12">
        <v>41277</v>
      </c>
      <c r="F904" s="12">
        <v>2958465</v>
      </c>
      <c r="G904" s="11" t="s">
        <v>1450</v>
      </c>
      <c r="H904" s="11" t="s">
        <v>1801</v>
      </c>
      <c r="I904" s="11" t="s">
        <v>1802</v>
      </c>
      <c r="J904" s="11" t="s">
        <v>1858</v>
      </c>
      <c r="K904" s="11" t="s">
        <v>16</v>
      </c>
      <c r="L904" s="11" t="s">
        <v>16</v>
      </c>
      <c r="M904" s="11" t="s">
        <v>44</v>
      </c>
      <c r="N904" s="13">
        <v>545</v>
      </c>
      <c r="O904" s="13">
        <f t="shared" si="29"/>
        <v>354.25</v>
      </c>
      <c r="P904" s="14">
        <f t="shared" si="30"/>
        <v>0.35</v>
      </c>
    </row>
    <row r="905" spans="2:16" x14ac:dyDescent="0.2">
      <c r="B905" s="11" t="s">
        <v>1864</v>
      </c>
      <c r="C905" s="11" t="s">
        <v>37</v>
      </c>
      <c r="D905" s="11" t="s">
        <v>1865</v>
      </c>
      <c r="E905" s="12">
        <v>41277</v>
      </c>
      <c r="F905" s="12">
        <v>2958465</v>
      </c>
      <c r="G905" s="11" t="s">
        <v>1450</v>
      </c>
      <c r="H905" s="11" t="s">
        <v>1862</v>
      </c>
      <c r="I905" s="11" t="s">
        <v>1802</v>
      </c>
      <c r="J905" s="11" t="s">
        <v>4688</v>
      </c>
      <c r="K905" s="11" t="s">
        <v>13</v>
      </c>
      <c r="L905" s="11" t="s">
        <v>13</v>
      </c>
      <c r="M905" s="11" t="s">
        <v>44</v>
      </c>
      <c r="N905" s="13">
        <v>82</v>
      </c>
      <c r="O905" s="13">
        <f t="shared" ref="O905:O920" si="31">N905-N905*0.1</f>
        <v>73.8</v>
      </c>
      <c r="P905" s="14">
        <f t="shared" si="30"/>
        <v>0.10000000000000009</v>
      </c>
    </row>
    <row r="906" spans="2:16" x14ac:dyDescent="0.2">
      <c r="B906" s="11" t="s">
        <v>1870</v>
      </c>
      <c r="C906" s="11" t="s">
        <v>37</v>
      </c>
      <c r="D906" s="11" t="s">
        <v>1871</v>
      </c>
      <c r="E906" s="12">
        <v>41277</v>
      </c>
      <c r="F906" s="12">
        <v>2958465</v>
      </c>
      <c r="G906" s="11" t="s">
        <v>1450</v>
      </c>
      <c r="H906" s="11" t="s">
        <v>1862</v>
      </c>
      <c r="I906" s="11" t="s">
        <v>1802</v>
      </c>
      <c r="J906" s="11" t="s">
        <v>4689</v>
      </c>
      <c r="K906" s="11" t="s">
        <v>13</v>
      </c>
      <c r="L906" s="11" t="s">
        <v>13</v>
      </c>
      <c r="M906" s="11" t="s">
        <v>44</v>
      </c>
      <c r="N906" s="13">
        <v>82</v>
      </c>
      <c r="O906" s="13">
        <f t="shared" si="31"/>
        <v>73.8</v>
      </c>
      <c r="P906" s="14">
        <f t="shared" si="30"/>
        <v>0.10000000000000009</v>
      </c>
    </row>
    <row r="907" spans="2:16" x14ac:dyDescent="0.2">
      <c r="B907" s="11" t="s">
        <v>1878</v>
      </c>
      <c r="C907" s="11" t="s">
        <v>37</v>
      </c>
      <c r="D907" s="11" t="s">
        <v>1879</v>
      </c>
      <c r="E907" s="12">
        <v>41277</v>
      </c>
      <c r="F907" s="12">
        <v>2958465</v>
      </c>
      <c r="G907" s="11" t="s">
        <v>1450</v>
      </c>
      <c r="H907" s="11" t="s">
        <v>1862</v>
      </c>
      <c r="I907" s="11" t="s">
        <v>1802</v>
      </c>
      <c r="J907" s="11" t="s">
        <v>4690</v>
      </c>
      <c r="K907" s="11" t="s">
        <v>13</v>
      </c>
      <c r="L907" s="11" t="s">
        <v>13</v>
      </c>
      <c r="M907" s="11" t="s">
        <v>44</v>
      </c>
      <c r="N907" s="13">
        <v>112</v>
      </c>
      <c r="O907" s="13">
        <f t="shared" si="31"/>
        <v>100.8</v>
      </c>
      <c r="P907" s="14">
        <f t="shared" si="30"/>
        <v>9.9999999999999978E-2</v>
      </c>
    </row>
    <row r="908" spans="2:16" x14ac:dyDescent="0.2">
      <c r="B908" s="11" t="s">
        <v>1881</v>
      </c>
      <c r="C908" s="11" t="s">
        <v>37</v>
      </c>
      <c r="D908" s="11" t="s">
        <v>1882</v>
      </c>
      <c r="E908" s="12">
        <v>41277</v>
      </c>
      <c r="F908" s="12">
        <v>2958465</v>
      </c>
      <c r="G908" s="11" t="s">
        <v>1450</v>
      </c>
      <c r="H908" s="11" t="s">
        <v>1862</v>
      </c>
      <c r="I908" s="11" t="s">
        <v>1802</v>
      </c>
      <c r="J908" s="11" t="s">
        <v>1883</v>
      </c>
      <c r="K908" s="11" t="s">
        <v>13</v>
      </c>
      <c r="L908" s="11" t="s">
        <v>13</v>
      </c>
      <c r="M908" s="11" t="s">
        <v>44</v>
      </c>
      <c r="N908" s="13">
        <v>107</v>
      </c>
      <c r="O908" s="13">
        <f t="shared" si="31"/>
        <v>96.3</v>
      </c>
      <c r="P908" s="14">
        <f t="shared" si="30"/>
        <v>9.9999999999999978E-2</v>
      </c>
    </row>
    <row r="909" spans="2:16" x14ac:dyDescent="0.2">
      <c r="B909" s="11" t="s">
        <v>1884</v>
      </c>
      <c r="C909" s="11" t="s">
        <v>37</v>
      </c>
      <c r="D909" s="11" t="s">
        <v>1885</v>
      </c>
      <c r="E909" s="12">
        <v>41277</v>
      </c>
      <c r="F909" s="12">
        <v>2958465</v>
      </c>
      <c r="G909" s="11" t="s">
        <v>1450</v>
      </c>
      <c r="H909" s="11" t="s">
        <v>1862</v>
      </c>
      <c r="I909" s="11" t="s">
        <v>1802</v>
      </c>
      <c r="J909" s="11" t="s">
        <v>4691</v>
      </c>
      <c r="K909" s="11" t="s">
        <v>13</v>
      </c>
      <c r="L909" s="11" t="s">
        <v>13</v>
      </c>
      <c r="M909" s="11" t="s">
        <v>44</v>
      </c>
      <c r="N909" s="13">
        <v>79</v>
      </c>
      <c r="O909" s="13">
        <f t="shared" si="31"/>
        <v>71.099999999999994</v>
      </c>
      <c r="P909" s="14">
        <f t="shared" si="30"/>
        <v>0.10000000000000009</v>
      </c>
    </row>
    <row r="910" spans="2:16" x14ac:dyDescent="0.2">
      <c r="B910" s="11" t="s">
        <v>1887</v>
      </c>
      <c r="C910" s="11" t="s">
        <v>37</v>
      </c>
      <c r="D910" s="11" t="s">
        <v>1888</v>
      </c>
      <c r="E910" s="12">
        <v>41277</v>
      </c>
      <c r="F910" s="12">
        <v>2958465</v>
      </c>
      <c r="G910" s="11" t="s">
        <v>1450</v>
      </c>
      <c r="H910" s="11" t="s">
        <v>1862</v>
      </c>
      <c r="I910" s="11" t="s">
        <v>1802</v>
      </c>
      <c r="J910" s="11" t="s">
        <v>4692</v>
      </c>
      <c r="K910" s="11" t="s">
        <v>13</v>
      </c>
      <c r="L910" s="11" t="s">
        <v>13</v>
      </c>
      <c r="M910" s="11" t="s">
        <v>44</v>
      </c>
      <c r="N910" s="13">
        <v>111</v>
      </c>
      <c r="O910" s="13">
        <f t="shared" si="31"/>
        <v>99.9</v>
      </c>
      <c r="P910" s="14">
        <f t="shared" si="30"/>
        <v>9.9999999999999978E-2</v>
      </c>
    </row>
    <row r="911" spans="2:16" x14ac:dyDescent="0.2">
      <c r="B911" s="11" t="s">
        <v>1890</v>
      </c>
      <c r="C911" s="11" t="s">
        <v>37</v>
      </c>
      <c r="D911" s="11" t="s">
        <v>1891</v>
      </c>
      <c r="E911" s="12">
        <v>41277</v>
      </c>
      <c r="F911" s="12">
        <v>2958465</v>
      </c>
      <c r="G911" s="11" t="s">
        <v>1450</v>
      </c>
      <c r="H911" s="11" t="s">
        <v>1862</v>
      </c>
      <c r="I911" s="11" t="s">
        <v>1802</v>
      </c>
      <c r="J911" s="11" t="s">
        <v>1892</v>
      </c>
      <c r="K911" s="11" t="s">
        <v>13</v>
      </c>
      <c r="L911" s="11" t="s">
        <v>13</v>
      </c>
      <c r="M911" s="11" t="s">
        <v>44</v>
      </c>
      <c r="N911" s="13">
        <v>121</v>
      </c>
      <c r="O911" s="13">
        <f t="shared" si="31"/>
        <v>108.9</v>
      </c>
      <c r="P911" s="14">
        <f t="shared" si="30"/>
        <v>9.9999999999999978E-2</v>
      </c>
    </row>
    <row r="912" spans="2:16" x14ac:dyDescent="0.2">
      <c r="B912" s="11" t="s">
        <v>1894</v>
      </c>
      <c r="C912" s="11" t="s">
        <v>37</v>
      </c>
      <c r="D912" s="11" t="s">
        <v>1895</v>
      </c>
      <c r="E912" s="12">
        <v>41277</v>
      </c>
      <c r="F912" s="12">
        <v>2958465</v>
      </c>
      <c r="G912" s="11" t="s">
        <v>1450</v>
      </c>
      <c r="H912" s="11" t="s">
        <v>1862</v>
      </c>
      <c r="I912" s="11" t="s">
        <v>1802</v>
      </c>
      <c r="J912" s="11" t="s">
        <v>4691</v>
      </c>
      <c r="K912" s="11" t="s">
        <v>13</v>
      </c>
      <c r="L912" s="11" t="s">
        <v>13</v>
      </c>
      <c r="M912" s="11" t="s">
        <v>44</v>
      </c>
      <c r="N912" s="13">
        <v>96</v>
      </c>
      <c r="O912" s="13">
        <f t="shared" si="31"/>
        <v>86.4</v>
      </c>
      <c r="P912" s="14">
        <f t="shared" si="30"/>
        <v>9.9999999999999978E-2</v>
      </c>
    </row>
    <row r="913" spans="2:16" x14ac:dyDescent="0.2">
      <c r="B913" s="11" t="s">
        <v>1899</v>
      </c>
      <c r="C913" s="11" t="s">
        <v>37</v>
      </c>
      <c r="D913" s="11" t="s">
        <v>1900</v>
      </c>
      <c r="E913" s="12">
        <v>41277</v>
      </c>
      <c r="F913" s="12">
        <v>2958465</v>
      </c>
      <c r="G913" s="11" t="s">
        <v>1450</v>
      </c>
      <c r="H913" s="11" t="s">
        <v>1862</v>
      </c>
      <c r="I913" s="11" t="s">
        <v>1802</v>
      </c>
      <c r="J913" s="11" t="s">
        <v>1901</v>
      </c>
      <c r="K913" s="11" t="s">
        <v>13</v>
      </c>
      <c r="L913" s="11" t="s">
        <v>13</v>
      </c>
      <c r="M913" s="11" t="s">
        <v>44</v>
      </c>
      <c r="N913" s="13">
        <v>122</v>
      </c>
      <c r="O913" s="13">
        <f t="shared" si="31"/>
        <v>109.8</v>
      </c>
      <c r="P913" s="14">
        <f t="shared" si="30"/>
        <v>9.9999999999999978E-2</v>
      </c>
    </row>
    <row r="914" spans="2:16" x14ac:dyDescent="0.2">
      <c r="B914" s="11" t="s">
        <v>1902</v>
      </c>
      <c r="C914" s="11" t="s">
        <v>37</v>
      </c>
      <c r="D914" s="11" t="s">
        <v>1903</v>
      </c>
      <c r="E914" s="12">
        <v>41277</v>
      </c>
      <c r="F914" s="12">
        <v>2958465</v>
      </c>
      <c r="G914" s="11" t="s">
        <v>1450</v>
      </c>
      <c r="H914" s="11" t="s">
        <v>1862</v>
      </c>
      <c r="I914" s="11" t="s">
        <v>1802</v>
      </c>
      <c r="J914" s="11" t="s">
        <v>1904</v>
      </c>
      <c r="K914" s="11" t="s">
        <v>13</v>
      </c>
      <c r="L914" s="11" t="s">
        <v>13</v>
      </c>
      <c r="M914" s="11" t="s">
        <v>44</v>
      </c>
      <c r="N914" s="13">
        <v>200</v>
      </c>
      <c r="O914" s="13">
        <f t="shared" si="31"/>
        <v>180</v>
      </c>
      <c r="P914" s="14">
        <f t="shared" si="30"/>
        <v>9.9999999999999978E-2</v>
      </c>
    </row>
    <row r="915" spans="2:16" x14ac:dyDescent="0.2">
      <c r="B915" s="11" t="s">
        <v>1911</v>
      </c>
      <c r="C915" s="11" t="s">
        <v>37</v>
      </c>
      <c r="D915" s="11" t="s">
        <v>1912</v>
      </c>
      <c r="E915" s="12">
        <v>41277</v>
      </c>
      <c r="F915" s="12">
        <v>2958465</v>
      </c>
      <c r="G915" s="11" t="s">
        <v>1450</v>
      </c>
      <c r="H915" s="11" t="s">
        <v>1862</v>
      </c>
      <c r="I915" s="11" t="s">
        <v>1802</v>
      </c>
      <c r="J915" s="11" t="s">
        <v>1913</v>
      </c>
      <c r="K915" s="11" t="s">
        <v>13</v>
      </c>
      <c r="L915" s="11" t="s">
        <v>13</v>
      </c>
      <c r="M915" s="11" t="s">
        <v>44</v>
      </c>
      <c r="N915" s="13">
        <v>161</v>
      </c>
      <c r="O915" s="13">
        <f t="shared" si="31"/>
        <v>144.9</v>
      </c>
      <c r="P915" s="14">
        <f t="shared" si="30"/>
        <v>9.9999999999999978E-2</v>
      </c>
    </row>
    <row r="916" spans="2:16" x14ac:dyDescent="0.2">
      <c r="B916" s="11" t="s">
        <v>1920</v>
      </c>
      <c r="C916" s="11" t="s">
        <v>37</v>
      </c>
      <c r="D916" s="11" t="s">
        <v>1921</v>
      </c>
      <c r="E916" s="12">
        <v>41277</v>
      </c>
      <c r="F916" s="12">
        <v>2958465</v>
      </c>
      <c r="G916" s="11" t="s">
        <v>1450</v>
      </c>
      <c r="H916" s="11" t="s">
        <v>1862</v>
      </c>
      <c r="I916" s="11" t="s">
        <v>1802</v>
      </c>
      <c r="J916" s="11" t="s">
        <v>1922</v>
      </c>
      <c r="K916" s="11" t="s">
        <v>13</v>
      </c>
      <c r="L916" s="11" t="s">
        <v>13</v>
      </c>
      <c r="M916" s="11" t="s">
        <v>44</v>
      </c>
      <c r="N916" s="13">
        <v>268</v>
      </c>
      <c r="O916" s="13">
        <f t="shared" si="31"/>
        <v>241.2</v>
      </c>
      <c r="P916" s="14">
        <f t="shared" si="30"/>
        <v>0.10000000000000009</v>
      </c>
    </row>
    <row r="917" spans="2:16" x14ac:dyDescent="0.2">
      <c r="B917" s="11" t="s">
        <v>1923</v>
      </c>
      <c r="C917" s="11" t="s">
        <v>37</v>
      </c>
      <c r="D917" s="11" t="s">
        <v>1924</v>
      </c>
      <c r="E917" s="12">
        <v>41277</v>
      </c>
      <c r="F917" s="12">
        <v>2958465</v>
      </c>
      <c r="G917" s="11" t="s">
        <v>1450</v>
      </c>
      <c r="H917" s="11" t="s">
        <v>1862</v>
      </c>
      <c r="I917" s="11" t="s">
        <v>1802</v>
      </c>
      <c r="J917" s="11" t="s">
        <v>1925</v>
      </c>
      <c r="K917" s="11" t="s">
        <v>13</v>
      </c>
      <c r="L917" s="11" t="s">
        <v>13</v>
      </c>
      <c r="M917" s="11" t="s">
        <v>44</v>
      </c>
      <c r="N917" s="13">
        <v>271</v>
      </c>
      <c r="O917" s="13">
        <f t="shared" si="31"/>
        <v>243.9</v>
      </c>
      <c r="P917" s="14">
        <f t="shared" si="30"/>
        <v>9.9999999999999978E-2</v>
      </c>
    </row>
    <row r="918" spans="2:16" x14ac:dyDescent="0.2">
      <c r="B918" s="11" t="s">
        <v>1926</v>
      </c>
      <c r="C918" s="11" t="s">
        <v>37</v>
      </c>
      <c r="D918" s="11" t="s">
        <v>1927</v>
      </c>
      <c r="E918" s="12">
        <v>41277</v>
      </c>
      <c r="F918" s="12">
        <v>2958465</v>
      </c>
      <c r="G918" s="11" t="s">
        <v>1450</v>
      </c>
      <c r="H918" s="11" t="s">
        <v>1862</v>
      </c>
      <c r="I918" s="11" t="s">
        <v>1802</v>
      </c>
      <c r="J918" s="11" t="s">
        <v>1928</v>
      </c>
      <c r="K918" s="11" t="s">
        <v>13</v>
      </c>
      <c r="L918" s="11" t="s">
        <v>13</v>
      </c>
      <c r="M918" s="11" t="s">
        <v>44</v>
      </c>
      <c r="N918" s="13">
        <v>407</v>
      </c>
      <c r="O918" s="13">
        <f t="shared" si="31"/>
        <v>366.3</v>
      </c>
      <c r="P918" s="14">
        <f t="shared" si="30"/>
        <v>9.9999999999999978E-2</v>
      </c>
    </row>
    <row r="919" spans="2:16" x14ac:dyDescent="0.2">
      <c r="B919" s="11" t="s">
        <v>1929</v>
      </c>
      <c r="C919" s="11" t="s">
        <v>37</v>
      </c>
      <c r="D919" s="11" t="s">
        <v>1930</v>
      </c>
      <c r="E919" s="12">
        <v>41277</v>
      </c>
      <c r="F919" s="12">
        <v>2958465</v>
      </c>
      <c r="G919" s="11" t="s">
        <v>1450</v>
      </c>
      <c r="H919" s="11" t="s">
        <v>1862</v>
      </c>
      <c r="I919" s="11" t="s">
        <v>1802</v>
      </c>
      <c r="J919" s="11" t="s">
        <v>1931</v>
      </c>
      <c r="K919" s="11" t="s">
        <v>13</v>
      </c>
      <c r="L919" s="11" t="s">
        <v>13</v>
      </c>
      <c r="M919" s="11" t="s">
        <v>44</v>
      </c>
      <c r="N919" s="13">
        <v>418</v>
      </c>
      <c r="O919" s="13">
        <f t="shared" si="31"/>
        <v>376.2</v>
      </c>
      <c r="P919" s="14">
        <f t="shared" si="30"/>
        <v>9.9999999999999978E-2</v>
      </c>
    </row>
    <row r="920" spans="2:16" x14ac:dyDescent="0.2">
      <c r="B920" s="11" t="s">
        <v>1932</v>
      </c>
      <c r="C920" s="11" t="s">
        <v>37</v>
      </c>
      <c r="D920" s="11" t="s">
        <v>4693</v>
      </c>
      <c r="E920" s="12">
        <v>41277</v>
      </c>
      <c r="F920" s="12">
        <v>2958465</v>
      </c>
      <c r="G920" s="11" t="s">
        <v>1450</v>
      </c>
      <c r="H920" s="11" t="s">
        <v>1862</v>
      </c>
      <c r="I920" s="11" t="s">
        <v>1802</v>
      </c>
      <c r="J920" s="11" t="s">
        <v>1934</v>
      </c>
      <c r="K920" s="11" t="s">
        <v>13</v>
      </c>
      <c r="L920" s="11" t="s">
        <v>13</v>
      </c>
      <c r="M920" s="11" t="s">
        <v>44</v>
      </c>
      <c r="N920" s="13">
        <v>310</v>
      </c>
      <c r="O920" s="13">
        <f t="shared" si="31"/>
        <v>279</v>
      </c>
      <c r="P920" s="14">
        <f t="shared" si="30"/>
        <v>9.9999999999999978E-2</v>
      </c>
    </row>
    <row r="921" spans="2:16" x14ac:dyDescent="0.2">
      <c r="B921" s="11" t="s">
        <v>1935</v>
      </c>
      <c r="C921" s="11" t="s">
        <v>37</v>
      </c>
      <c r="D921" s="11" t="s">
        <v>1936</v>
      </c>
      <c r="E921" s="12">
        <v>41277</v>
      </c>
      <c r="F921" s="12">
        <v>2958465</v>
      </c>
      <c r="G921" s="11" t="s">
        <v>1937</v>
      </c>
      <c r="H921" s="11" t="s">
        <v>1938</v>
      </c>
      <c r="I921" s="11" t="s">
        <v>1939</v>
      </c>
      <c r="J921" s="11" t="s">
        <v>1940</v>
      </c>
      <c r="K921" s="11" t="s">
        <v>16</v>
      </c>
      <c r="L921" s="11" t="s">
        <v>16</v>
      </c>
      <c r="M921" s="11" t="s">
        <v>44</v>
      </c>
      <c r="N921" s="13">
        <v>925</v>
      </c>
      <c r="O921" s="13">
        <f>N921-N921*0.35</f>
        <v>601.25</v>
      </c>
      <c r="P921" s="14">
        <f t="shared" si="30"/>
        <v>0.35</v>
      </c>
    </row>
    <row r="922" spans="2:16" x14ac:dyDescent="0.2">
      <c r="B922" s="11" t="s">
        <v>1942</v>
      </c>
      <c r="C922" s="11" t="s">
        <v>37</v>
      </c>
      <c r="D922" s="11" t="s">
        <v>1943</v>
      </c>
      <c r="E922" s="12">
        <v>41277</v>
      </c>
      <c r="F922" s="12">
        <v>2958465</v>
      </c>
      <c r="G922" s="11" t="s">
        <v>1937</v>
      </c>
      <c r="H922" s="11" t="s">
        <v>1938</v>
      </c>
      <c r="I922" s="11" t="s">
        <v>1939</v>
      </c>
      <c r="J922" s="11" t="s">
        <v>1944</v>
      </c>
      <c r="K922" s="11" t="s">
        <v>16</v>
      </c>
      <c r="L922" s="11" t="s">
        <v>16</v>
      </c>
      <c r="M922" s="11" t="s">
        <v>44</v>
      </c>
      <c r="N922" s="13">
        <v>105</v>
      </c>
      <c r="O922" s="13">
        <f>N922-N922*0.35</f>
        <v>68.25</v>
      </c>
      <c r="P922" s="14">
        <f t="shared" si="30"/>
        <v>0.35</v>
      </c>
    </row>
    <row r="923" spans="2:16" x14ac:dyDescent="0.2">
      <c r="B923" s="11" t="s">
        <v>1946</v>
      </c>
      <c r="C923" s="11" t="s">
        <v>37</v>
      </c>
      <c r="D923" s="11" t="s">
        <v>1947</v>
      </c>
      <c r="E923" s="12">
        <v>41277</v>
      </c>
      <c r="F923" s="12">
        <v>2958465</v>
      </c>
      <c r="G923" s="11" t="s">
        <v>1937</v>
      </c>
      <c r="H923" s="11" t="s">
        <v>1938</v>
      </c>
      <c r="I923" s="11" t="s">
        <v>1939</v>
      </c>
      <c r="J923" s="11" t="s">
        <v>1948</v>
      </c>
      <c r="K923" s="11" t="s">
        <v>16</v>
      </c>
      <c r="L923" s="11" t="s">
        <v>16</v>
      </c>
      <c r="M923" s="11" t="s">
        <v>44</v>
      </c>
      <c r="N923" s="13">
        <v>20</v>
      </c>
      <c r="O923" s="13">
        <f>N923-N923*0.35</f>
        <v>13</v>
      </c>
      <c r="P923" s="14">
        <f t="shared" si="30"/>
        <v>0.35</v>
      </c>
    </row>
    <row r="924" spans="2:16" x14ac:dyDescent="0.2">
      <c r="B924" s="11" t="s">
        <v>1949</v>
      </c>
      <c r="C924" s="11" t="s">
        <v>37</v>
      </c>
      <c r="D924" s="11" t="s">
        <v>1950</v>
      </c>
      <c r="E924" s="12">
        <v>41277</v>
      </c>
      <c r="F924" s="12">
        <v>2958465</v>
      </c>
      <c r="G924" s="11" t="s">
        <v>1937</v>
      </c>
      <c r="H924" s="11" t="s">
        <v>1938</v>
      </c>
      <c r="I924" s="11" t="s">
        <v>1939</v>
      </c>
      <c r="J924" s="11" t="s">
        <v>1951</v>
      </c>
      <c r="K924" s="11" t="s">
        <v>16</v>
      </c>
      <c r="L924" s="11" t="s">
        <v>16</v>
      </c>
      <c r="M924" s="11" t="s">
        <v>44</v>
      </c>
      <c r="N924" s="13">
        <v>1600</v>
      </c>
      <c r="O924" s="13">
        <f>N924-N924*0.35</f>
        <v>1040</v>
      </c>
      <c r="P924" s="14">
        <f t="shared" si="30"/>
        <v>0.35</v>
      </c>
    </row>
    <row r="925" spans="2:16" x14ac:dyDescent="0.2">
      <c r="B925" s="11" t="s">
        <v>1953</v>
      </c>
      <c r="C925" s="11" t="s">
        <v>37</v>
      </c>
      <c r="D925" s="11" t="s">
        <v>1954</v>
      </c>
      <c r="E925" s="12">
        <v>41458</v>
      </c>
      <c r="F925" s="12">
        <v>2958465</v>
      </c>
      <c r="G925" s="11" t="s">
        <v>1937</v>
      </c>
      <c r="H925" s="11" t="s">
        <v>1938</v>
      </c>
      <c r="I925" s="11" t="s">
        <v>1939</v>
      </c>
      <c r="J925" s="11" t="s">
        <v>1955</v>
      </c>
      <c r="K925" s="11" t="s">
        <v>16</v>
      </c>
      <c r="L925" s="11" t="s">
        <v>16</v>
      </c>
      <c r="M925" s="11" t="s">
        <v>44</v>
      </c>
      <c r="N925" s="13">
        <v>19</v>
      </c>
      <c r="O925" s="13">
        <f>N925-N925*0.35</f>
        <v>12.350000000000001</v>
      </c>
      <c r="P925" s="14">
        <f t="shared" si="30"/>
        <v>0.35</v>
      </c>
    </row>
    <row r="926" spans="2:16" x14ac:dyDescent="0.2">
      <c r="B926" s="11" t="s">
        <v>1959</v>
      </c>
      <c r="C926" s="11" t="s">
        <v>37</v>
      </c>
      <c r="D926" s="11" t="s">
        <v>1960</v>
      </c>
      <c r="E926" s="12">
        <v>41579</v>
      </c>
      <c r="F926" s="12">
        <v>2958465</v>
      </c>
      <c r="G926" s="11" t="s">
        <v>1450</v>
      </c>
      <c r="H926" s="11" t="s">
        <v>1961</v>
      </c>
      <c r="I926" s="11" t="s">
        <v>1452</v>
      </c>
      <c r="J926" s="11" t="s">
        <v>1962</v>
      </c>
      <c r="K926" s="11" t="s">
        <v>13</v>
      </c>
      <c r="L926" s="11" t="s">
        <v>13</v>
      </c>
      <c r="M926" s="11" t="s">
        <v>44</v>
      </c>
      <c r="N926" s="13">
        <v>135</v>
      </c>
      <c r="O926" s="13">
        <f>N926-N926*0.1</f>
        <v>121.5</v>
      </c>
      <c r="P926" s="14">
        <f t="shared" si="30"/>
        <v>9.9999999999999978E-2</v>
      </c>
    </row>
    <row r="927" spans="2:16" x14ac:dyDescent="0.2">
      <c r="B927" s="11" t="s">
        <v>1963</v>
      </c>
      <c r="C927" s="11" t="s">
        <v>37</v>
      </c>
      <c r="D927" s="11" t="s">
        <v>1964</v>
      </c>
      <c r="E927" s="12">
        <v>41277</v>
      </c>
      <c r="F927" s="12">
        <v>2958465</v>
      </c>
      <c r="G927" s="11" t="s">
        <v>1450</v>
      </c>
      <c r="H927" s="11" t="s">
        <v>1965</v>
      </c>
      <c r="I927" s="11" t="s">
        <v>1802</v>
      </c>
      <c r="J927" s="11" t="s">
        <v>1966</v>
      </c>
      <c r="K927" s="11" t="s">
        <v>13</v>
      </c>
      <c r="L927" s="11" t="s">
        <v>13</v>
      </c>
      <c r="M927" s="11" t="s">
        <v>44</v>
      </c>
      <c r="N927" s="13">
        <v>175</v>
      </c>
      <c r="O927" s="13">
        <f>N927-N927*0.1</f>
        <v>157.5</v>
      </c>
      <c r="P927" s="14">
        <f t="shared" si="30"/>
        <v>9.9999999999999978E-2</v>
      </c>
    </row>
    <row r="928" spans="2:16" x14ac:dyDescent="0.2">
      <c r="B928" s="11" t="s">
        <v>1967</v>
      </c>
      <c r="C928" s="11" t="s">
        <v>37</v>
      </c>
      <c r="D928" s="11" t="s">
        <v>1968</v>
      </c>
      <c r="E928" s="12">
        <v>41277</v>
      </c>
      <c r="F928" s="12">
        <v>2958465</v>
      </c>
      <c r="G928" s="11" t="s">
        <v>1450</v>
      </c>
      <c r="H928" s="11" t="s">
        <v>1965</v>
      </c>
      <c r="I928" s="11" t="s">
        <v>1802</v>
      </c>
      <c r="J928" s="11" t="s">
        <v>4694</v>
      </c>
      <c r="K928" s="11" t="s">
        <v>13</v>
      </c>
      <c r="L928" s="11" t="s">
        <v>13</v>
      </c>
      <c r="M928" s="11" t="s">
        <v>44</v>
      </c>
      <c r="N928" s="13">
        <v>150</v>
      </c>
      <c r="O928" s="13">
        <f>N928-N928*0.1</f>
        <v>135</v>
      </c>
      <c r="P928" s="14">
        <f t="shared" si="30"/>
        <v>9.9999999999999978E-2</v>
      </c>
    </row>
    <row r="929" spans="2:16" x14ac:dyDescent="0.2">
      <c r="B929" s="11" t="s">
        <v>1970</v>
      </c>
      <c r="C929" s="11" t="s">
        <v>37</v>
      </c>
      <c r="D929" s="11" t="s">
        <v>1971</v>
      </c>
      <c r="E929" s="12">
        <v>41277</v>
      </c>
      <c r="F929" s="12">
        <v>2958465</v>
      </c>
      <c r="G929" s="11" t="s">
        <v>1450</v>
      </c>
      <c r="H929" s="11" t="s">
        <v>1965</v>
      </c>
      <c r="I929" s="11" t="s">
        <v>1802</v>
      </c>
      <c r="J929" s="11" t="s">
        <v>4695</v>
      </c>
      <c r="K929" s="11" t="s">
        <v>13</v>
      </c>
      <c r="L929" s="11" t="s">
        <v>13</v>
      </c>
      <c r="M929" s="11" t="s">
        <v>44</v>
      </c>
      <c r="N929" s="13">
        <v>87</v>
      </c>
      <c r="O929" s="13">
        <f>N929-N929*0.1</f>
        <v>78.3</v>
      </c>
      <c r="P929" s="14">
        <f t="shared" si="30"/>
        <v>9.9999999999999978E-2</v>
      </c>
    </row>
    <row r="930" spans="2:16" x14ac:dyDescent="0.2">
      <c r="B930" s="11" t="s">
        <v>1973</v>
      </c>
      <c r="C930" s="11" t="s">
        <v>37</v>
      </c>
      <c r="D930" s="11" t="s">
        <v>1974</v>
      </c>
      <c r="E930" s="12">
        <v>41277</v>
      </c>
      <c r="F930" s="12">
        <v>2958465</v>
      </c>
      <c r="G930" s="11" t="s">
        <v>1450</v>
      </c>
      <c r="H930" s="11" t="s">
        <v>1965</v>
      </c>
      <c r="I930" s="11" t="s">
        <v>1802</v>
      </c>
      <c r="J930" s="11" t="s">
        <v>4696</v>
      </c>
      <c r="K930" s="11" t="s">
        <v>13</v>
      </c>
      <c r="L930" s="11" t="s">
        <v>13</v>
      </c>
      <c r="M930" s="11" t="s">
        <v>44</v>
      </c>
      <c r="N930" s="13">
        <v>300</v>
      </c>
      <c r="O930" s="13">
        <f>N930-N930*0.1</f>
        <v>270</v>
      </c>
      <c r="P930" s="14">
        <f t="shared" si="30"/>
        <v>9.9999999999999978E-2</v>
      </c>
    </row>
    <row r="931" spans="2:16" x14ac:dyDescent="0.2">
      <c r="B931" s="11" t="s">
        <v>1976</v>
      </c>
      <c r="C931" s="11" t="s">
        <v>37</v>
      </c>
      <c r="D931" s="11" t="s">
        <v>1977</v>
      </c>
      <c r="E931" s="12">
        <v>41277</v>
      </c>
      <c r="F931" s="12">
        <v>2958465</v>
      </c>
      <c r="G931" s="11" t="s">
        <v>1450</v>
      </c>
      <c r="H931" s="11" t="s">
        <v>1978</v>
      </c>
      <c r="I931" s="11" t="s">
        <v>1802</v>
      </c>
      <c r="J931" s="11" t="s">
        <v>1979</v>
      </c>
      <c r="K931" s="11" t="s">
        <v>16</v>
      </c>
      <c r="L931" s="11" t="s">
        <v>16</v>
      </c>
      <c r="M931" s="11" t="s">
        <v>44</v>
      </c>
      <c r="N931" s="13">
        <v>875</v>
      </c>
      <c r="O931" s="13">
        <f t="shared" ref="O931:O951" si="32">N931-N931*0.35</f>
        <v>568.75</v>
      </c>
      <c r="P931" s="14">
        <f t="shared" si="30"/>
        <v>0.35</v>
      </c>
    </row>
    <row r="932" spans="2:16" x14ac:dyDescent="0.2">
      <c r="B932" s="11" t="s">
        <v>1980</v>
      </c>
      <c r="C932" s="11" t="s">
        <v>37</v>
      </c>
      <c r="D932" s="11" t="s">
        <v>1981</v>
      </c>
      <c r="E932" s="12">
        <v>41277</v>
      </c>
      <c r="F932" s="12">
        <v>2958465</v>
      </c>
      <c r="G932" s="11" t="s">
        <v>1450</v>
      </c>
      <c r="H932" s="11" t="s">
        <v>1978</v>
      </c>
      <c r="I932" s="11" t="s">
        <v>1802</v>
      </c>
      <c r="J932" s="11" t="s">
        <v>4697</v>
      </c>
      <c r="K932" s="11" t="s">
        <v>16</v>
      </c>
      <c r="L932" s="11" t="s">
        <v>16</v>
      </c>
      <c r="M932" s="11" t="s">
        <v>44</v>
      </c>
      <c r="N932" s="13">
        <v>495</v>
      </c>
      <c r="O932" s="13">
        <f t="shared" si="32"/>
        <v>321.75</v>
      </c>
      <c r="P932" s="14">
        <f t="shared" si="30"/>
        <v>0.35</v>
      </c>
    </row>
    <row r="933" spans="2:16" x14ac:dyDescent="0.2">
      <c r="B933" s="11" t="s">
        <v>1982</v>
      </c>
      <c r="C933" s="11" t="s">
        <v>37</v>
      </c>
      <c r="D933" s="11" t="s">
        <v>1983</v>
      </c>
      <c r="E933" s="12">
        <v>41277</v>
      </c>
      <c r="F933" s="12">
        <v>2958465</v>
      </c>
      <c r="G933" s="11" t="s">
        <v>1450</v>
      </c>
      <c r="H933" s="11" t="s">
        <v>1978</v>
      </c>
      <c r="I933" s="11" t="s">
        <v>1802</v>
      </c>
      <c r="J933" s="11" t="s">
        <v>4698</v>
      </c>
      <c r="K933" s="11" t="s">
        <v>16</v>
      </c>
      <c r="L933" s="11" t="s">
        <v>16</v>
      </c>
      <c r="M933" s="11" t="s">
        <v>44</v>
      </c>
      <c r="N933" s="13">
        <v>1305</v>
      </c>
      <c r="O933" s="13">
        <f t="shared" si="32"/>
        <v>848.25</v>
      </c>
      <c r="P933" s="14">
        <f t="shared" si="30"/>
        <v>0.35</v>
      </c>
    </row>
    <row r="934" spans="2:16" x14ac:dyDescent="0.2">
      <c r="B934" s="11" t="s">
        <v>1984</v>
      </c>
      <c r="C934" s="11" t="s">
        <v>37</v>
      </c>
      <c r="D934" s="11" t="s">
        <v>1985</v>
      </c>
      <c r="E934" s="12">
        <v>41277</v>
      </c>
      <c r="F934" s="12">
        <v>2958465</v>
      </c>
      <c r="G934" s="11" t="s">
        <v>1450</v>
      </c>
      <c r="H934" s="11" t="s">
        <v>1978</v>
      </c>
      <c r="I934" s="11" t="s">
        <v>1802</v>
      </c>
      <c r="J934" s="11" t="s">
        <v>4699</v>
      </c>
      <c r="K934" s="11" t="s">
        <v>16</v>
      </c>
      <c r="L934" s="11" t="s">
        <v>16</v>
      </c>
      <c r="M934" s="11" t="s">
        <v>44</v>
      </c>
      <c r="N934" s="13">
        <v>224</v>
      </c>
      <c r="O934" s="13">
        <f t="shared" si="32"/>
        <v>145.60000000000002</v>
      </c>
      <c r="P934" s="14">
        <f t="shared" si="30"/>
        <v>0.34999999999999987</v>
      </c>
    </row>
    <row r="935" spans="2:16" x14ac:dyDescent="0.2">
      <c r="B935" s="11" t="s">
        <v>1986</v>
      </c>
      <c r="C935" s="11" t="s">
        <v>37</v>
      </c>
      <c r="D935" s="11" t="s">
        <v>1987</v>
      </c>
      <c r="E935" s="12">
        <v>41277</v>
      </c>
      <c r="F935" s="12">
        <v>2958465</v>
      </c>
      <c r="G935" s="11" t="s">
        <v>1450</v>
      </c>
      <c r="H935" s="11" t="s">
        <v>1978</v>
      </c>
      <c r="I935" s="11" t="s">
        <v>1802</v>
      </c>
      <c r="J935" s="11" t="s">
        <v>4700</v>
      </c>
      <c r="K935" s="11" t="s">
        <v>16</v>
      </c>
      <c r="L935" s="11" t="s">
        <v>16</v>
      </c>
      <c r="M935" s="11" t="s">
        <v>44</v>
      </c>
      <c r="N935" s="13">
        <v>985</v>
      </c>
      <c r="O935" s="13">
        <f t="shared" si="32"/>
        <v>640.25</v>
      </c>
      <c r="P935" s="14">
        <f t="shared" si="30"/>
        <v>0.35</v>
      </c>
    </row>
    <row r="936" spans="2:16" x14ac:dyDescent="0.2">
      <c r="B936" s="11" t="s">
        <v>1988</v>
      </c>
      <c r="C936" s="11" t="s">
        <v>37</v>
      </c>
      <c r="D936" s="11" t="s">
        <v>1989</v>
      </c>
      <c r="E936" s="12">
        <v>41277</v>
      </c>
      <c r="F936" s="12">
        <v>2958465</v>
      </c>
      <c r="G936" s="11" t="s">
        <v>1450</v>
      </c>
      <c r="H936" s="11" t="s">
        <v>1978</v>
      </c>
      <c r="I936" s="11" t="s">
        <v>1802</v>
      </c>
      <c r="J936" s="11" t="s">
        <v>4701</v>
      </c>
      <c r="K936" s="11" t="s">
        <v>16</v>
      </c>
      <c r="L936" s="11" t="s">
        <v>16</v>
      </c>
      <c r="M936" s="11" t="s">
        <v>44</v>
      </c>
      <c r="N936" s="13">
        <v>966</v>
      </c>
      <c r="O936" s="13">
        <f t="shared" si="32"/>
        <v>627.90000000000009</v>
      </c>
      <c r="P936" s="14">
        <f t="shared" si="30"/>
        <v>0.34999999999999987</v>
      </c>
    </row>
    <row r="937" spans="2:16" x14ac:dyDescent="0.2">
      <c r="B937" s="11" t="s">
        <v>1990</v>
      </c>
      <c r="C937" s="11" t="s">
        <v>37</v>
      </c>
      <c r="D937" s="11" t="s">
        <v>1991</v>
      </c>
      <c r="E937" s="12">
        <v>41277</v>
      </c>
      <c r="F937" s="12">
        <v>2958465</v>
      </c>
      <c r="G937" s="11" t="s">
        <v>1450</v>
      </c>
      <c r="H937" s="11" t="s">
        <v>1978</v>
      </c>
      <c r="I937" s="11" t="s">
        <v>1802</v>
      </c>
      <c r="J937" s="11" t="s">
        <v>4702</v>
      </c>
      <c r="K937" s="11" t="s">
        <v>16</v>
      </c>
      <c r="L937" s="11" t="s">
        <v>16</v>
      </c>
      <c r="M937" s="11" t="s">
        <v>44</v>
      </c>
      <c r="N937" s="13">
        <v>30</v>
      </c>
      <c r="O937" s="13">
        <f t="shared" si="32"/>
        <v>19.5</v>
      </c>
      <c r="P937" s="14">
        <f t="shared" si="30"/>
        <v>0.35</v>
      </c>
    </row>
    <row r="938" spans="2:16" x14ac:dyDescent="0.2">
      <c r="B938" s="11" t="s">
        <v>1992</v>
      </c>
      <c r="C938" s="11" t="s">
        <v>37</v>
      </c>
      <c r="D938" s="11" t="s">
        <v>1993</v>
      </c>
      <c r="E938" s="12">
        <v>41277</v>
      </c>
      <c r="F938" s="12">
        <v>2958465</v>
      </c>
      <c r="G938" s="11" t="s">
        <v>1450</v>
      </c>
      <c r="H938" s="11" t="s">
        <v>1978</v>
      </c>
      <c r="I938" s="11" t="s">
        <v>1802</v>
      </c>
      <c r="J938" s="11" t="s">
        <v>1994</v>
      </c>
      <c r="K938" s="11" t="s">
        <v>16</v>
      </c>
      <c r="L938" s="11" t="s">
        <v>16</v>
      </c>
      <c r="M938" s="11" t="s">
        <v>44</v>
      </c>
      <c r="N938" s="13">
        <v>36</v>
      </c>
      <c r="O938" s="13">
        <f t="shared" si="32"/>
        <v>23.4</v>
      </c>
      <c r="P938" s="14">
        <f t="shared" si="30"/>
        <v>0.35000000000000009</v>
      </c>
    </row>
    <row r="939" spans="2:16" x14ac:dyDescent="0.2">
      <c r="B939" s="11" t="s">
        <v>1995</v>
      </c>
      <c r="C939" s="11" t="s">
        <v>37</v>
      </c>
      <c r="D939" s="11" t="s">
        <v>1996</v>
      </c>
      <c r="E939" s="12">
        <v>41277</v>
      </c>
      <c r="F939" s="12">
        <v>2958465</v>
      </c>
      <c r="G939" s="11" t="s">
        <v>1450</v>
      </c>
      <c r="H939" s="11" t="s">
        <v>1978</v>
      </c>
      <c r="I939" s="11" t="s">
        <v>1802</v>
      </c>
      <c r="J939" s="11" t="s">
        <v>1997</v>
      </c>
      <c r="K939" s="11" t="s">
        <v>16</v>
      </c>
      <c r="L939" s="11" t="s">
        <v>16</v>
      </c>
      <c r="M939" s="11" t="s">
        <v>44</v>
      </c>
      <c r="N939" s="13">
        <v>27</v>
      </c>
      <c r="O939" s="13">
        <f t="shared" si="32"/>
        <v>17.55</v>
      </c>
      <c r="P939" s="14">
        <f t="shared" si="30"/>
        <v>0.35</v>
      </c>
    </row>
    <row r="940" spans="2:16" x14ac:dyDescent="0.2">
      <c r="B940" s="11" t="s">
        <v>1998</v>
      </c>
      <c r="C940" s="11" t="s">
        <v>37</v>
      </c>
      <c r="D940" s="11" t="s">
        <v>1999</v>
      </c>
      <c r="E940" s="12">
        <v>41277</v>
      </c>
      <c r="F940" s="12">
        <v>2958465</v>
      </c>
      <c r="G940" s="11" t="s">
        <v>1450</v>
      </c>
      <c r="H940" s="11" t="s">
        <v>1978</v>
      </c>
      <c r="I940" s="11" t="s">
        <v>1802</v>
      </c>
      <c r="J940" s="11" t="s">
        <v>4703</v>
      </c>
      <c r="K940" s="11" t="s">
        <v>16</v>
      </c>
      <c r="L940" s="11" t="s">
        <v>16</v>
      </c>
      <c r="M940" s="11" t="s">
        <v>44</v>
      </c>
      <c r="N940" s="13">
        <v>30</v>
      </c>
      <c r="O940" s="13">
        <f t="shared" si="32"/>
        <v>19.5</v>
      </c>
      <c r="P940" s="14">
        <f t="shared" si="30"/>
        <v>0.35</v>
      </c>
    </row>
    <row r="941" spans="2:16" x14ac:dyDescent="0.2">
      <c r="B941" s="11" t="s">
        <v>2000</v>
      </c>
      <c r="C941" s="11" t="s">
        <v>37</v>
      </c>
      <c r="D941" s="11" t="s">
        <v>2001</v>
      </c>
      <c r="E941" s="12">
        <v>41277</v>
      </c>
      <c r="F941" s="12">
        <v>2958465</v>
      </c>
      <c r="G941" s="11" t="s">
        <v>1450</v>
      </c>
      <c r="H941" s="11" t="s">
        <v>1978</v>
      </c>
      <c r="I941" s="11" t="s">
        <v>1802</v>
      </c>
      <c r="J941" s="11" t="s">
        <v>2001</v>
      </c>
      <c r="K941" s="11" t="s">
        <v>16</v>
      </c>
      <c r="L941" s="11" t="s">
        <v>16</v>
      </c>
      <c r="M941" s="11" t="s">
        <v>44</v>
      </c>
      <c r="N941" s="13">
        <v>18</v>
      </c>
      <c r="O941" s="13">
        <f t="shared" si="32"/>
        <v>11.7</v>
      </c>
      <c r="P941" s="14">
        <f t="shared" si="30"/>
        <v>0.35000000000000009</v>
      </c>
    </row>
    <row r="942" spans="2:16" x14ac:dyDescent="0.2">
      <c r="B942" s="11" t="s">
        <v>2002</v>
      </c>
      <c r="C942" s="11" t="s">
        <v>37</v>
      </c>
      <c r="D942" s="11" t="s">
        <v>2003</v>
      </c>
      <c r="E942" s="12">
        <v>41277</v>
      </c>
      <c r="F942" s="12">
        <v>2958465</v>
      </c>
      <c r="G942" s="11" t="s">
        <v>1450</v>
      </c>
      <c r="H942" s="11" t="s">
        <v>1978</v>
      </c>
      <c r="I942" s="11" t="s">
        <v>1802</v>
      </c>
      <c r="J942" s="11" t="s">
        <v>2003</v>
      </c>
      <c r="K942" s="11" t="s">
        <v>16</v>
      </c>
      <c r="L942" s="11" t="s">
        <v>16</v>
      </c>
      <c r="M942" s="11" t="s">
        <v>44</v>
      </c>
      <c r="N942" s="13">
        <v>18</v>
      </c>
      <c r="O942" s="13">
        <f t="shared" si="32"/>
        <v>11.7</v>
      </c>
      <c r="P942" s="14">
        <f t="shared" si="30"/>
        <v>0.35000000000000009</v>
      </c>
    </row>
    <row r="943" spans="2:16" x14ac:dyDescent="0.2">
      <c r="B943" s="11" t="s">
        <v>2004</v>
      </c>
      <c r="C943" s="11" t="s">
        <v>2005</v>
      </c>
      <c r="D943" s="11" t="s">
        <v>2006</v>
      </c>
      <c r="E943" s="12">
        <v>41277</v>
      </c>
      <c r="F943" s="12">
        <v>2958465</v>
      </c>
      <c r="G943" s="11" t="s">
        <v>2007</v>
      </c>
      <c r="H943" s="11" t="s">
        <v>2008</v>
      </c>
      <c r="I943" s="11" t="s">
        <v>2007</v>
      </c>
      <c r="J943" s="11" t="s">
        <v>2009</v>
      </c>
      <c r="K943" s="11" t="s">
        <v>1069</v>
      </c>
      <c r="L943" s="11" t="s">
        <v>1069</v>
      </c>
      <c r="M943" s="11" t="s">
        <v>44</v>
      </c>
      <c r="N943" s="13">
        <v>2995</v>
      </c>
      <c r="O943" s="13">
        <f t="shared" si="32"/>
        <v>1946.75</v>
      </c>
      <c r="P943" s="14">
        <f t="shared" si="30"/>
        <v>0.35</v>
      </c>
    </row>
    <row r="944" spans="2:16" x14ac:dyDescent="0.2">
      <c r="B944" s="11" t="s">
        <v>2010</v>
      </c>
      <c r="C944" s="11" t="s">
        <v>2011</v>
      </c>
      <c r="D944" s="11" t="s">
        <v>2012</v>
      </c>
      <c r="E944" s="12">
        <v>41277</v>
      </c>
      <c r="F944" s="12">
        <v>2958465</v>
      </c>
      <c r="G944" s="11" t="s">
        <v>2007</v>
      </c>
      <c r="H944" s="11" t="s">
        <v>2008</v>
      </c>
      <c r="I944" s="11" t="s">
        <v>2007</v>
      </c>
      <c r="J944" s="11" t="s">
        <v>2013</v>
      </c>
      <c r="K944" s="11" t="s">
        <v>1069</v>
      </c>
      <c r="L944" s="11" t="s">
        <v>1069</v>
      </c>
      <c r="M944" s="11" t="s">
        <v>44</v>
      </c>
      <c r="N944" s="13">
        <v>3295</v>
      </c>
      <c r="O944" s="13">
        <f t="shared" si="32"/>
        <v>2141.75</v>
      </c>
      <c r="P944" s="14">
        <f t="shared" si="30"/>
        <v>0.35</v>
      </c>
    </row>
    <row r="945" spans="2:16" x14ac:dyDescent="0.2">
      <c r="B945" s="11" t="s">
        <v>2014</v>
      </c>
      <c r="C945" s="11" t="s">
        <v>2015</v>
      </c>
      <c r="D945" s="11" t="s">
        <v>2016</v>
      </c>
      <c r="E945" s="12">
        <v>41277</v>
      </c>
      <c r="F945" s="12">
        <v>2958465</v>
      </c>
      <c r="G945" s="11" t="s">
        <v>2007</v>
      </c>
      <c r="H945" s="11" t="s">
        <v>2017</v>
      </c>
      <c r="I945" s="11" t="s">
        <v>2007</v>
      </c>
      <c r="J945" s="11" t="s">
        <v>2018</v>
      </c>
      <c r="K945" s="11" t="s">
        <v>1069</v>
      </c>
      <c r="L945" s="11" t="s">
        <v>1069</v>
      </c>
      <c r="M945" s="11" t="s">
        <v>44</v>
      </c>
      <c r="N945" s="13">
        <v>395</v>
      </c>
      <c r="O945" s="13">
        <f t="shared" si="32"/>
        <v>256.75</v>
      </c>
      <c r="P945" s="14">
        <f t="shared" si="30"/>
        <v>0.35</v>
      </c>
    </row>
    <row r="946" spans="2:16" x14ac:dyDescent="0.2">
      <c r="B946" s="11" t="s">
        <v>2019</v>
      </c>
      <c r="C946" s="11" t="s">
        <v>2020</v>
      </c>
      <c r="D946" s="11" t="s">
        <v>2021</v>
      </c>
      <c r="E946" s="12">
        <v>41277</v>
      </c>
      <c r="F946" s="12">
        <v>2958465</v>
      </c>
      <c r="G946" s="11" t="s">
        <v>2007</v>
      </c>
      <c r="H946" s="11" t="s">
        <v>2022</v>
      </c>
      <c r="I946" s="11" t="s">
        <v>2007</v>
      </c>
      <c r="J946" s="11" t="s">
        <v>2023</v>
      </c>
      <c r="K946" s="11" t="s">
        <v>1069</v>
      </c>
      <c r="L946" s="11" t="s">
        <v>1069</v>
      </c>
      <c r="M946" s="11" t="s">
        <v>44</v>
      </c>
      <c r="N946" s="13">
        <v>995</v>
      </c>
      <c r="O946" s="13">
        <f t="shared" si="32"/>
        <v>646.75</v>
      </c>
      <c r="P946" s="14">
        <f t="shared" si="30"/>
        <v>0.35</v>
      </c>
    </row>
    <row r="947" spans="2:16" x14ac:dyDescent="0.2">
      <c r="B947" s="11" t="s">
        <v>2024</v>
      </c>
      <c r="C947" s="11" t="s">
        <v>37</v>
      </c>
      <c r="D947" s="11" t="s">
        <v>2025</v>
      </c>
      <c r="E947" s="12">
        <v>41277</v>
      </c>
      <c r="F947" s="12">
        <v>2958465</v>
      </c>
      <c r="G947" s="11" t="s">
        <v>2007</v>
      </c>
      <c r="H947" s="11" t="s">
        <v>2022</v>
      </c>
      <c r="I947" s="11" t="s">
        <v>2007</v>
      </c>
      <c r="J947" s="11" t="s">
        <v>2026</v>
      </c>
      <c r="K947" s="11" t="s">
        <v>1069</v>
      </c>
      <c r="L947" s="11" t="s">
        <v>1069</v>
      </c>
      <c r="M947" s="11" t="s">
        <v>44</v>
      </c>
      <c r="N947" s="13">
        <v>1295</v>
      </c>
      <c r="O947" s="13">
        <f t="shared" si="32"/>
        <v>841.75</v>
      </c>
      <c r="P947" s="14">
        <f t="shared" si="30"/>
        <v>0.35</v>
      </c>
    </row>
    <row r="948" spans="2:16" x14ac:dyDescent="0.2">
      <c r="B948" s="11" t="s">
        <v>2027</v>
      </c>
      <c r="C948" s="11" t="s">
        <v>2028</v>
      </c>
      <c r="D948" s="11" t="s">
        <v>2029</v>
      </c>
      <c r="E948" s="12">
        <v>41277</v>
      </c>
      <c r="F948" s="12">
        <v>2958465</v>
      </c>
      <c r="G948" s="11" t="s">
        <v>2007</v>
      </c>
      <c r="H948" s="11" t="s">
        <v>2030</v>
      </c>
      <c r="I948" s="11" t="s">
        <v>2007</v>
      </c>
      <c r="J948" s="11" t="s">
        <v>2031</v>
      </c>
      <c r="K948" s="11" t="s">
        <v>1069</v>
      </c>
      <c r="L948" s="11" t="s">
        <v>1069</v>
      </c>
      <c r="M948" s="11" t="s">
        <v>44</v>
      </c>
      <c r="N948" s="13">
        <v>695</v>
      </c>
      <c r="O948" s="13">
        <f t="shared" si="32"/>
        <v>451.75</v>
      </c>
      <c r="P948" s="14">
        <f t="shared" si="30"/>
        <v>0.35</v>
      </c>
    </row>
    <row r="949" spans="2:16" x14ac:dyDescent="0.2">
      <c r="B949" s="11" t="s">
        <v>2032</v>
      </c>
      <c r="C949" s="11" t="s">
        <v>37</v>
      </c>
      <c r="D949" s="11" t="s">
        <v>2033</v>
      </c>
      <c r="E949" s="12">
        <v>41277</v>
      </c>
      <c r="F949" s="12">
        <v>2958465</v>
      </c>
      <c r="G949" s="11" t="s">
        <v>2007</v>
      </c>
      <c r="H949" s="11" t="s">
        <v>2022</v>
      </c>
      <c r="I949" s="11" t="s">
        <v>2007</v>
      </c>
      <c r="J949" s="11" t="s">
        <v>4704</v>
      </c>
      <c r="K949" s="11" t="s">
        <v>1069</v>
      </c>
      <c r="L949" s="11" t="s">
        <v>1069</v>
      </c>
      <c r="M949" s="11" t="s">
        <v>44</v>
      </c>
      <c r="N949" s="13">
        <v>995</v>
      </c>
      <c r="O949" s="13">
        <f t="shared" si="32"/>
        <v>646.75</v>
      </c>
      <c r="P949" s="14">
        <f t="shared" si="30"/>
        <v>0.35</v>
      </c>
    </row>
    <row r="950" spans="2:16" x14ac:dyDescent="0.2">
      <c r="B950" s="11" t="s">
        <v>2034</v>
      </c>
      <c r="C950" s="11" t="s">
        <v>2035</v>
      </c>
      <c r="D950" s="11" t="s">
        <v>2036</v>
      </c>
      <c r="E950" s="12">
        <v>41277</v>
      </c>
      <c r="F950" s="12">
        <v>2958465</v>
      </c>
      <c r="G950" s="11" t="s">
        <v>2007</v>
      </c>
      <c r="H950" s="11" t="s">
        <v>2017</v>
      </c>
      <c r="I950" s="11" t="s">
        <v>2007</v>
      </c>
      <c r="J950" s="11" t="s">
        <v>2037</v>
      </c>
      <c r="K950" s="11" t="s">
        <v>1069</v>
      </c>
      <c r="L950" s="11" t="s">
        <v>1069</v>
      </c>
      <c r="M950" s="11" t="s">
        <v>44</v>
      </c>
      <c r="N950" s="13">
        <v>895</v>
      </c>
      <c r="O950" s="13">
        <f t="shared" si="32"/>
        <v>581.75</v>
      </c>
      <c r="P950" s="14">
        <f t="shared" si="30"/>
        <v>0.35</v>
      </c>
    </row>
    <row r="951" spans="2:16" x14ac:dyDescent="0.2">
      <c r="B951" s="11" t="s">
        <v>2038</v>
      </c>
      <c r="C951" s="11" t="s">
        <v>2039</v>
      </c>
      <c r="D951" s="11" t="s">
        <v>2040</v>
      </c>
      <c r="E951" s="12">
        <v>41277</v>
      </c>
      <c r="F951" s="12">
        <v>2958465</v>
      </c>
      <c r="G951" s="11" t="s">
        <v>2007</v>
      </c>
      <c r="H951" s="11" t="s">
        <v>2030</v>
      </c>
      <c r="I951" s="11" t="s">
        <v>2007</v>
      </c>
      <c r="J951" s="11" t="s">
        <v>2041</v>
      </c>
      <c r="K951" s="11" t="s">
        <v>1069</v>
      </c>
      <c r="L951" s="11" t="s">
        <v>1069</v>
      </c>
      <c r="M951" s="11" t="s">
        <v>44</v>
      </c>
      <c r="N951" s="13">
        <v>1600</v>
      </c>
      <c r="O951" s="13">
        <f t="shared" si="32"/>
        <v>1040</v>
      </c>
      <c r="P951" s="14">
        <f t="shared" si="30"/>
        <v>0.35</v>
      </c>
    </row>
    <row r="952" spans="2:16" x14ac:dyDescent="0.2">
      <c r="B952" s="11" t="s">
        <v>2042</v>
      </c>
      <c r="C952" s="11" t="s">
        <v>37</v>
      </c>
      <c r="D952" s="11" t="s">
        <v>2043</v>
      </c>
      <c r="E952" s="12">
        <v>41277</v>
      </c>
      <c r="F952" s="12">
        <v>2958465</v>
      </c>
      <c r="G952" s="11" t="s">
        <v>2007</v>
      </c>
      <c r="H952" s="11" t="s">
        <v>2044</v>
      </c>
      <c r="I952" s="11" t="s">
        <v>2007</v>
      </c>
      <c r="J952" s="11" t="s">
        <v>4705</v>
      </c>
      <c r="K952" s="11" t="s">
        <v>1076</v>
      </c>
      <c r="L952" s="11" t="s">
        <v>1076</v>
      </c>
      <c r="M952" s="11" t="s">
        <v>44</v>
      </c>
      <c r="N952" s="13">
        <v>50</v>
      </c>
      <c r="O952" s="13">
        <f>N952-N952*0.1</f>
        <v>45</v>
      </c>
      <c r="P952" s="14">
        <f t="shared" si="30"/>
        <v>9.9999999999999978E-2</v>
      </c>
    </row>
    <row r="953" spans="2:16" x14ac:dyDescent="0.2">
      <c r="B953" s="11" t="s">
        <v>2045</v>
      </c>
      <c r="C953" s="11" t="s">
        <v>37</v>
      </c>
      <c r="D953" s="11" t="s">
        <v>2046</v>
      </c>
      <c r="E953" s="12">
        <v>41277</v>
      </c>
      <c r="F953" s="12">
        <v>2958465</v>
      </c>
      <c r="G953" s="11" t="s">
        <v>1399</v>
      </c>
      <c r="H953" s="11" t="s">
        <v>1438</v>
      </c>
      <c r="I953" s="11" t="s">
        <v>1401</v>
      </c>
      <c r="J953" s="11" t="s">
        <v>2047</v>
      </c>
      <c r="K953" s="11" t="s">
        <v>1069</v>
      </c>
      <c r="L953" s="11" t="s">
        <v>1069</v>
      </c>
      <c r="M953" s="11" t="s">
        <v>44</v>
      </c>
      <c r="N953" s="13">
        <v>240</v>
      </c>
      <c r="O953" s="13">
        <f t="shared" ref="O953:O958" si="33">N953-N953*0.35</f>
        <v>156</v>
      </c>
      <c r="P953" s="14">
        <f t="shared" si="30"/>
        <v>0.35</v>
      </c>
    </row>
    <row r="954" spans="2:16" x14ac:dyDescent="0.2">
      <c r="B954" s="11" t="s">
        <v>2048</v>
      </c>
      <c r="C954" s="11" t="s">
        <v>37</v>
      </c>
      <c r="D954" s="11" t="s">
        <v>2049</v>
      </c>
      <c r="E954" s="12">
        <v>41277</v>
      </c>
      <c r="F954" s="12">
        <v>2958465</v>
      </c>
      <c r="G954" s="11" t="s">
        <v>1399</v>
      </c>
      <c r="H954" s="11" t="s">
        <v>1400</v>
      </c>
      <c r="I954" s="11" t="s">
        <v>1401</v>
      </c>
      <c r="J954" s="11" t="s">
        <v>2050</v>
      </c>
      <c r="K954" s="11" t="s">
        <v>1069</v>
      </c>
      <c r="L954" s="11" t="s">
        <v>1069</v>
      </c>
      <c r="M954" s="11" t="s">
        <v>44</v>
      </c>
      <c r="N954" s="13">
        <v>302</v>
      </c>
      <c r="O954" s="13">
        <f t="shared" si="33"/>
        <v>196.3</v>
      </c>
      <c r="P954" s="14">
        <f t="shared" si="30"/>
        <v>0.35</v>
      </c>
    </row>
    <row r="955" spans="2:16" x14ac:dyDescent="0.2">
      <c r="B955" s="11" t="s">
        <v>2051</v>
      </c>
      <c r="C955" s="11" t="s">
        <v>37</v>
      </c>
      <c r="D955" s="11" t="s">
        <v>2052</v>
      </c>
      <c r="E955" s="12">
        <v>41277</v>
      </c>
      <c r="F955" s="12">
        <v>2958465</v>
      </c>
      <c r="G955" s="11" t="s">
        <v>1399</v>
      </c>
      <c r="H955" s="11" t="s">
        <v>1400</v>
      </c>
      <c r="I955" s="11" t="s">
        <v>1401</v>
      </c>
      <c r="J955" s="11" t="s">
        <v>2053</v>
      </c>
      <c r="K955" s="11" t="s">
        <v>1069</v>
      </c>
      <c r="L955" s="11" t="s">
        <v>1069</v>
      </c>
      <c r="M955" s="11" t="s">
        <v>44</v>
      </c>
      <c r="N955" s="13">
        <v>435</v>
      </c>
      <c r="O955" s="13">
        <f t="shared" si="33"/>
        <v>282.75</v>
      </c>
      <c r="P955" s="14">
        <f t="shared" si="30"/>
        <v>0.35</v>
      </c>
    </row>
    <row r="956" spans="2:16" x14ac:dyDescent="0.2">
      <c r="B956" s="11" t="s">
        <v>2054</v>
      </c>
      <c r="C956" s="11" t="s">
        <v>37</v>
      </c>
      <c r="D956" s="11" t="s">
        <v>2055</v>
      </c>
      <c r="E956" s="12">
        <v>41277</v>
      </c>
      <c r="F956" s="12">
        <v>2958465</v>
      </c>
      <c r="G956" s="11" t="s">
        <v>1399</v>
      </c>
      <c r="H956" s="11" t="s">
        <v>2056</v>
      </c>
      <c r="I956" s="11" t="s">
        <v>1401</v>
      </c>
      <c r="J956" s="11" t="s">
        <v>2057</v>
      </c>
      <c r="K956" s="11" t="s">
        <v>1069</v>
      </c>
      <c r="L956" s="11" t="s">
        <v>1069</v>
      </c>
      <c r="M956" s="11" t="s">
        <v>44</v>
      </c>
      <c r="N956" s="13">
        <v>495</v>
      </c>
      <c r="O956" s="13">
        <f t="shared" si="33"/>
        <v>321.75</v>
      </c>
      <c r="P956" s="14">
        <f t="shared" si="30"/>
        <v>0.35</v>
      </c>
    </row>
    <row r="957" spans="2:16" x14ac:dyDescent="0.2">
      <c r="B957" s="11" t="s">
        <v>2058</v>
      </c>
      <c r="C957" s="11" t="s">
        <v>37</v>
      </c>
      <c r="D957" s="11" t="s">
        <v>2059</v>
      </c>
      <c r="E957" s="12">
        <v>41277</v>
      </c>
      <c r="F957" s="12">
        <v>2958465</v>
      </c>
      <c r="G957" s="11" t="s">
        <v>1399</v>
      </c>
      <c r="H957" s="11" t="s">
        <v>2056</v>
      </c>
      <c r="I957" s="11" t="s">
        <v>1401</v>
      </c>
      <c r="J957" s="11" t="s">
        <v>4706</v>
      </c>
      <c r="K957" s="11" t="s">
        <v>1069</v>
      </c>
      <c r="L957" s="11" t="s">
        <v>1069</v>
      </c>
      <c r="M957" s="11" t="s">
        <v>44</v>
      </c>
      <c r="N957" s="13">
        <v>990</v>
      </c>
      <c r="O957" s="13">
        <f t="shared" si="33"/>
        <v>643.5</v>
      </c>
      <c r="P957" s="14">
        <f t="shared" si="30"/>
        <v>0.35</v>
      </c>
    </row>
    <row r="958" spans="2:16" x14ac:dyDescent="0.2">
      <c r="B958" s="11" t="s">
        <v>2060</v>
      </c>
      <c r="C958" s="11" t="s">
        <v>37</v>
      </c>
      <c r="D958" s="11" t="s">
        <v>2061</v>
      </c>
      <c r="E958" s="12">
        <v>41277</v>
      </c>
      <c r="F958" s="12">
        <v>2958465</v>
      </c>
      <c r="G958" s="11" t="s">
        <v>1399</v>
      </c>
      <c r="H958" s="11" t="s">
        <v>1438</v>
      </c>
      <c r="I958" s="11" t="s">
        <v>1401</v>
      </c>
      <c r="J958" s="11" t="s">
        <v>2062</v>
      </c>
      <c r="K958" s="11" t="s">
        <v>1069</v>
      </c>
      <c r="L958" s="11" t="s">
        <v>1069</v>
      </c>
      <c r="M958" s="11" t="s">
        <v>44</v>
      </c>
      <c r="N958" s="13">
        <v>245</v>
      </c>
      <c r="O958" s="13">
        <f t="shared" si="33"/>
        <v>159.25</v>
      </c>
      <c r="P958" s="14">
        <f t="shared" si="30"/>
        <v>0.35</v>
      </c>
    </row>
    <row r="959" spans="2:16" x14ac:dyDescent="0.2">
      <c r="B959" s="11" t="s">
        <v>2064</v>
      </c>
      <c r="C959" s="11" t="s">
        <v>2065</v>
      </c>
      <c r="D959" s="11" t="s">
        <v>2066</v>
      </c>
      <c r="E959" s="12">
        <v>41277</v>
      </c>
      <c r="F959" s="12">
        <v>2958465</v>
      </c>
      <c r="G959" s="11" t="s">
        <v>1956</v>
      </c>
      <c r="H959" s="11" t="s">
        <v>2063</v>
      </c>
      <c r="I959" s="11" t="s">
        <v>1958</v>
      </c>
      <c r="J959" s="11" t="s">
        <v>4707</v>
      </c>
      <c r="K959" s="11" t="s">
        <v>1076</v>
      </c>
      <c r="L959" s="11" t="s">
        <v>1076</v>
      </c>
      <c r="M959" s="11" t="s">
        <v>44</v>
      </c>
      <c r="N959" s="13">
        <v>120</v>
      </c>
      <c r="O959" s="13">
        <f>N959-N959*0.1</f>
        <v>108</v>
      </c>
      <c r="P959" s="14">
        <f t="shared" si="30"/>
        <v>9.9999999999999978E-2</v>
      </c>
    </row>
    <row r="960" spans="2:16" x14ac:dyDescent="0.2">
      <c r="B960" s="11" t="s">
        <v>2067</v>
      </c>
      <c r="C960" s="11" t="s">
        <v>37</v>
      </c>
      <c r="D960" s="11" t="s">
        <v>2068</v>
      </c>
      <c r="E960" s="12">
        <v>41277</v>
      </c>
      <c r="F960" s="12">
        <v>2958465</v>
      </c>
      <c r="G960" s="11" t="s">
        <v>1450</v>
      </c>
      <c r="H960" s="11" t="s">
        <v>1978</v>
      </c>
      <c r="I960" s="11" t="s">
        <v>1802</v>
      </c>
      <c r="J960" s="11" t="s">
        <v>2069</v>
      </c>
      <c r="K960" s="11" t="s">
        <v>16</v>
      </c>
      <c r="L960" s="11" t="s">
        <v>16</v>
      </c>
      <c r="M960" s="11" t="s">
        <v>44</v>
      </c>
      <c r="N960" s="13">
        <v>280</v>
      </c>
      <c r="O960" s="13">
        <f t="shared" ref="O960:O967" si="34">N960-N960*0.35</f>
        <v>182</v>
      </c>
      <c r="P960" s="14">
        <f t="shared" si="30"/>
        <v>0.35</v>
      </c>
    </row>
    <row r="961" spans="2:16" x14ac:dyDescent="0.2">
      <c r="B961" s="11" t="s">
        <v>2070</v>
      </c>
      <c r="C961" s="11" t="s">
        <v>2071</v>
      </c>
      <c r="D961" s="11" t="s">
        <v>2072</v>
      </c>
      <c r="E961" s="12">
        <v>41277</v>
      </c>
      <c r="F961" s="12">
        <v>2958465</v>
      </c>
      <c r="G961" s="11" t="s">
        <v>1072</v>
      </c>
      <c r="H961" s="11" t="s">
        <v>4708</v>
      </c>
      <c r="I961" s="11" t="s">
        <v>2073</v>
      </c>
      <c r="J961" s="11" t="s">
        <v>4709</v>
      </c>
      <c r="K961" s="11" t="s">
        <v>2074</v>
      </c>
      <c r="L961" s="11" t="s">
        <v>2074</v>
      </c>
      <c r="M961" s="11" t="s">
        <v>44</v>
      </c>
      <c r="N961" s="13">
        <v>295</v>
      </c>
      <c r="O961" s="13">
        <f t="shared" si="34"/>
        <v>191.75</v>
      </c>
      <c r="P961" s="14">
        <f t="shared" si="30"/>
        <v>0.35</v>
      </c>
    </row>
    <row r="962" spans="2:16" x14ac:dyDescent="0.2">
      <c r="B962" s="11" t="s">
        <v>2075</v>
      </c>
      <c r="C962" s="11" t="s">
        <v>2076</v>
      </c>
      <c r="D962" s="11" t="s">
        <v>2077</v>
      </c>
      <c r="E962" s="12">
        <v>41277</v>
      </c>
      <c r="F962" s="12">
        <v>2958465</v>
      </c>
      <c r="G962" s="11" t="s">
        <v>1072</v>
      </c>
      <c r="H962" s="11" t="s">
        <v>4708</v>
      </c>
      <c r="I962" s="11" t="s">
        <v>2073</v>
      </c>
      <c r="J962" s="11" t="s">
        <v>4710</v>
      </c>
      <c r="K962" s="11" t="s">
        <v>2074</v>
      </c>
      <c r="L962" s="11" t="s">
        <v>2074</v>
      </c>
      <c r="M962" s="11" t="s">
        <v>44</v>
      </c>
      <c r="N962" s="13">
        <v>495</v>
      </c>
      <c r="O962" s="13">
        <f t="shared" si="34"/>
        <v>321.75</v>
      </c>
      <c r="P962" s="14">
        <f t="shared" si="30"/>
        <v>0.35</v>
      </c>
    </row>
    <row r="963" spans="2:16" x14ac:dyDescent="0.2">
      <c r="B963" s="11" t="s">
        <v>2078</v>
      </c>
      <c r="C963" s="11" t="s">
        <v>37</v>
      </c>
      <c r="D963" s="11" t="s">
        <v>2079</v>
      </c>
      <c r="E963" s="12">
        <v>41277</v>
      </c>
      <c r="F963" s="12">
        <v>2958465</v>
      </c>
      <c r="G963" s="11" t="s">
        <v>1072</v>
      </c>
      <c r="H963" s="11" t="s">
        <v>4708</v>
      </c>
      <c r="I963" s="11" t="s">
        <v>2073</v>
      </c>
      <c r="J963" s="11" t="s">
        <v>2080</v>
      </c>
      <c r="K963" s="11" t="s">
        <v>2074</v>
      </c>
      <c r="L963" s="11" t="s">
        <v>2074</v>
      </c>
      <c r="M963" s="11" t="s">
        <v>44</v>
      </c>
      <c r="N963" s="13">
        <v>395</v>
      </c>
      <c r="O963" s="13">
        <f t="shared" si="34"/>
        <v>256.75</v>
      </c>
      <c r="P963" s="14">
        <f t="shared" ref="P963:P1026" si="35">1-O963/N963</f>
        <v>0.35</v>
      </c>
    </row>
    <row r="964" spans="2:16" x14ac:dyDescent="0.2">
      <c r="B964" s="11" t="s">
        <v>2081</v>
      </c>
      <c r="C964" s="11" t="s">
        <v>37</v>
      </c>
      <c r="D964" s="11" t="s">
        <v>2082</v>
      </c>
      <c r="E964" s="12">
        <v>41277</v>
      </c>
      <c r="F964" s="12">
        <v>2958465</v>
      </c>
      <c r="G964" s="11" t="s">
        <v>1072</v>
      </c>
      <c r="H964" s="11" t="s">
        <v>4708</v>
      </c>
      <c r="I964" s="11" t="s">
        <v>2073</v>
      </c>
      <c r="J964" s="11" t="s">
        <v>2083</v>
      </c>
      <c r="K964" s="11" t="s">
        <v>2074</v>
      </c>
      <c r="L964" s="11" t="s">
        <v>2074</v>
      </c>
      <c r="M964" s="11" t="s">
        <v>44</v>
      </c>
      <c r="N964" s="13">
        <v>695</v>
      </c>
      <c r="O964" s="13">
        <f t="shared" si="34"/>
        <v>451.75</v>
      </c>
      <c r="P964" s="14">
        <f t="shared" si="35"/>
        <v>0.35</v>
      </c>
    </row>
    <row r="965" spans="2:16" x14ac:dyDescent="0.2">
      <c r="B965" s="11" t="s">
        <v>2084</v>
      </c>
      <c r="C965" s="11" t="s">
        <v>37</v>
      </c>
      <c r="D965" s="11" t="s">
        <v>2085</v>
      </c>
      <c r="E965" s="12">
        <v>41277</v>
      </c>
      <c r="F965" s="12">
        <v>2958465</v>
      </c>
      <c r="G965" s="11" t="s">
        <v>1072</v>
      </c>
      <c r="H965" s="11" t="s">
        <v>4708</v>
      </c>
      <c r="I965" s="11" t="s">
        <v>2073</v>
      </c>
      <c r="J965" s="11" t="s">
        <v>2086</v>
      </c>
      <c r="K965" s="11" t="s">
        <v>2074</v>
      </c>
      <c r="L965" s="11" t="s">
        <v>2074</v>
      </c>
      <c r="M965" s="11" t="s">
        <v>44</v>
      </c>
      <c r="N965" s="13">
        <v>195</v>
      </c>
      <c r="O965" s="13">
        <f t="shared" si="34"/>
        <v>126.75</v>
      </c>
      <c r="P965" s="14">
        <f t="shared" si="35"/>
        <v>0.35</v>
      </c>
    </row>
    <row r="966" spans="2:16" x14ac:dyDescent="0.2">
      <c r="B966" s="11" t="s">
        <v>2087</v>
      </c>
      <c r="C966" s="11" t="s">
        <v>37</v>
      </c>
      <c r="D966" s="11" t="s">
        <v>2088</v>
      </c>
      <c r="E966" s="12">
        <v>41277</v>
      </c>
      <c r="F966" s="12">
        <v>2958465</v>
      </c>
      <c r="G966" s="11" t="s">
        <v>1072</v>
      </c>
      <c r="H966" s="11" t="s">
        <v>4708</v>
      </c>
      <c r="I966" s="11" t="s">
        <v>2073</v>
      </c>
      <c r="J966" s="11" t="s">
        <v>2089</v>
      </c>
      <c r="K966" s="11" t="s">
        <v>2074</v>
      </c>
      <c r="L966" s="11" t="s">
        <v>2074</v>
      </c>
      <c r="M966" s="11" t="s">
        <v>44</v>
      </c>
      <c r="N966" s="13">
        <v>295</v>
      </c>
      <c r="O966" s="13">
        <f t="shared" si="34"/>
        <v>191.75</v>
      </c>
      <c r="P966" s="14">
        <f t="shared" si="35"/>
        <v>0.35</v>
      </c>
    </row>
    <row r="967" spans="2:16" x14ac:dyDescent="0.2">
      <c r="B967" s="11" t="s">
        <v>2090</v>
      </c>
      <c r="C967" s="11" t="s">
        <v>37</v>
      </c>
      <c r="D967" s="11" t="s">
        <v>2091</v>
      </c>
      <c r="E967" s="12">
        <v>41277</v>
      </c>
      <c r="F967" s="12">
        <v>2958465</v>
      </c>
      <c r="G967" s="11" t="s">
        <v>1072</v>
      </c>
      <c r="H967" s="11" t="s">
        <v>4708</v>
      </c>
      <c r="I967" s="11" t="s">
        <v>2073</v>
      </c>
      <c r="J967" s="11" t="s">
        <v>2092</v>
      </c>
      <c r="K967" s="11" t="s">
        <v>2074</v>
      </c>
      <c r="L967" s="11" t="s">
        <v>2074</v>
      </c>
      <c r="M967" s="11" t="s">
        <v>44</v>
      </c>
      <c r="N967" s="13">
        <v>295</v>
      </c>
      <c r="O967" s="13">
        <f t="shared" si="34"/>
        <v>191.75</v>
      </c>
      <c r="P967" s="14">
        <f t="shared" si="35"/>
        <v>0.35</v>
      </c>
    </row>
    <row r="968" spans="2:16" x14ac:dyDescent="0.2">
      <c r="B968" s="11" t="s">
        <v>2093</v>
      </c>
      <c r="C968" s="11" t="s">
        <v>37</v>
      </c>
      <c r="D968" s="11" t="s">
        <v>2094</v>
      </c>
      <c r="E968" s="12">
        <v>41277</v>
      </c>
      <c r="F968" s="12">
        <v>2958465</v>
      </c>
      <c r="G968" s="11" t="s">
        <v>1072</v>
      </c>
      <c r="H968" s="11" t="s">
        <v>2095</v>
      </c>
      <c r="I968" s="11" t="s">
        <v>2073</v>
      </c>
      <c r="J968" s="11" t="s">
        <v>4711</v>
      </c>
      <c r="K968" s="11" t="s">
        <v>1076</v>
      </c>
      <c r="L968" s="11" t="s">
        <v>1076</v>
      </c>
      <c r="M968" s="11" t="s">
        <v>44</v>
      </c>
      <c r="N968" s="13">
        <v>30</v>
      </c>
      <c r="O968" s="13">
        <f>N968-N968*0.1</f>
        <v>27</v>
      </c>
      <c r="P968" s="14">
        <f t="shared" si="35"/>
        <v>9.9999999999999978E-2</v>
      </c>
    </row>
    <row r="969" spans="2:16" x14ac:dyDescent="0.2">
      <c r="B969" s="11" t="s">
        <v>2096</v>
      </c>
      <c r="C969" s="11" t="s">
        <v>37</v>
      </c>
      <c r="D969" s="11" t="s">
        <v>2097</v>
      </c>
      <c r="E969" s="12">
        <v>41277</v>
      </c>
      <c r="F969" s="12">
        <v>2958465</v>
      </c>
      <c r="G969" s="11" t="s">
        <v>2007</v>
      </c>
      <c r="H969" s="11" t="s">
        <v>2008</v>
      </c>
      <c r="I969" s="11" t="s">
        <v>2007</v>
      </c>
      <c r="J969" s="11" t="s">
        <v>2098</v>
      </c>
      <c r="K969" s="11" t="s">
        <v>1069</v>
      </c>
      <c r="L969" s="11" t="s">
        <v>1069</v>
      </c>
      <c r="M969" s="11" t="s">
        <v>44</v>
      </c>
      <c r="N969" s="13">
        <v>2995</v>
      </c>
      <c r="O969" s="13">
        <f>N969-N969*0.35</f>
        <v>1946.75</v>
      </c>
      <c r="P969" s="14">
        <f t="shared" si="35"/>
        <v>0.35</v>
      </c>
    </row>
    <row r="970" spans="2:16" x14ac:dyDescent="0.2">
      <c r="B970" s="11" t="s">
        <v>2099</v>
      </c>
      <c r="C970" s="11" t="s">
        <v>2100</v>
      </c>
      <c r="D970" s="11" t="s">
        <v>2101</v>
      </c>
      <c r="E970" s="12">
        <v>41277</v>
      </c>
      <c r="F970" s="12">
        <v>2958465</v>
      </c>
      <c r="G970" s="11" t="s">
        <v>1072</v>
      </c>
      <c r="H970" s="11" t="s">
        <v>2102</v>
      </c>
      <c r="I970" s="11" t="s">
        <v>2103</v>
      </c>
      <c r="J970" s="11" t="s">
        <v>4712</v>
      </c>
      <c r="K970" s="11" t="s">
        <v>21</v>
      </c>
      <c r="L970" s="11" t="s">
        <v>21</v>
      </c>
      <c r="M970" s="11" t="s">
        <v>44</v>
      </c>
      <c r="N970" s="13">
        <v>1595</v>
      </c>
      <c r="O970" s="13">
        <f>N970-N970*0.35</f>
        <v>1036.75</v>
      </c>
      <c r="P970" s="14">
        <f t="shared" si="35"/>
        <v>0.35</v>
      </c>
    </row>
    <row r="971" spans="2:16" x14ac:dyDescent="0.2">
      <c r="B971" s="11" t="s">
        <v>2104</v>
      </c>
      <c r="C971" s="11" t="s">
        <v>37</v>
      </c>
      <c r="D971" s="11" t="s">
        <v>2105</v>
      </c>
      <c r="E971" s="12">
        <v>41277</v>
      </c>
      <c r="F971" s="12">
        <v>2958465</v>
      </c>
      <c r="G971" s="11" t="s">
        <v>1399</v>
      </c>
      <c r="H971" s="11" t="s">
        <v>2106</v>
      </c>
      <c r="I971" s="11" t="s">
        <v>2107</v>
      </c>
      <c r="J971" s="11" t="s">
        <v>2108</v>
      </c>
      <c r="K971" s="11" t="s">
        <v>1076</v>
      </c>
      <c r="L971" s="11" t="s">
        <v>1076</v>
      </c>
      <c r="M971" s="11" t="s">
        <v>44</v>
      </c>
      <c r="N971" s="13">
        <v>30</v>
      </c>
      <c r="O971" s="13">
        <f>N971-N971*0.1</f>
        <v>27</v>
      </c>
      <c r="P971" s="14">
        <f t="shared" si="35"/>
        <v>9.9999999999999978E-2</v>
      </c>
    </row>
    <row r="972" spans="2:16" x14ac:dyDescent="0.2">
      <c r="B972" s="11" t="s">
        <v>2109</v>
      </c>
      <c r="C972" s="11" t="s">
        <v>37</v>
      </c>
      <c r="D972" s="11" t="s">
        <v>2110</v>
      </c>
      <c r="E972" s="12">
        <v>41277</v>
      </c>
      <c r="F972" s="12">
        <v>2958465</v>
      </c>
      <c r="G972" s="11" t="s">
        <v>1399</v>
      </c>
      <c r="H972" s="11" t="s">
        <v>2106</v>
      </c>
      <c r="I972" s="11" t="s">
        <v>2107</v>
      </c>
      <c r="J972" s="11" t="s">
        <v>2111</v>
      </c>
      <c r="K972" s="11" t="s">
        <v>1076</v>
      </c>
      <c r="L972" s="11" t="s">
        <v>1076</v>
      </c>
      <c r="M972" s="11" t="s">
        <v>44</v>
      </c>
      <c r="N972" s="13">
        <v>30</v>
      </c>
      <c r="O972" s="13">
        <f>N972-N972*0.1</f>
        <v>27</v>
      </c>
      <c r="P972" s="14">
        <f t="shared" si="35"/>
        <v>9.9999999999999978E-2</v>
      </c>
    </row>
    <row r="973" spans="2:16" x14ac:dyDescent="0.2">
      <c r="B973" s="11" t="s">
        <v>2112</v>
      </c>
      <c r="C973" s="11" t="s">
        <v>37</v>
      </c>
      <c r="D973" s="11" t="s">
        <v>2113</v>
      </c>
      <c r="E973" s="12">
        <v>41277</v>
      </c>
      <c r="F973" s="12">
        <v>2958465</v>
      </c>
      <c r="G973" s="11" t="s">
        <v>1399</v>
      </c>
      <c r="H973" s="11" t="s">
        <v>2106</v>
      </c>
      <c r="I973" s="11" t="s">
        <v>2107</v>
      </c>
      <c r="J973" s="11" t="s">
        <v>4713</v>
      </c>
      <c r="K973" s="11" t="s">
        <v>1076</v>
      </c>
      <c r="L973" s="11" t="s">
        <v>1076</v>
      </c>
      <c r="M973" s="11" t="s">
        <v>44</v>
      </c>
      <c r="N973" s="13">
        <v>30</v>
      </c>
      <c r="O973" s="13">
        <f>N973-N973*0.1</f>
        <v>27</v>
      </c>
      <c r="P973" s="14">
        <f t="shared" si="35"/>
        <v>9.9999999999999978E-2</v>
      </c>
    </row>
    <row r="974" spans="2:16" x14ac:dyDescent="0.2">
      <c r="B974" s="11" t="s">
        <v>2114</v>
      </c>
      <c r="C974" s="11" t="s">
        <v>37</v>
      </c>
      <c r="D974" s="11" t="s">
        <v>2115</v>
      </c>
      <c r="E974" s="12">
        <v>41277</v>
      </c>
      <c r="F974" s="12">
        <v>2958465</v>
      </c>
      <c r="G974" s="11" t="s">
        <v>1399</v>
      </c>
      <c r="H974" s="11" t="s">
        <v>2106</v>
      </c>
      <c r="I974" s="11" t="s">
        <v>2107</v>
      </c>
      <c r="J974" s="11" t="s">
        <v>4714</v>
      </c>
      <c r="K974" s="11" t="s">
        <v>1076</v>
      </c>
      <c r="L974" s="11" t="s">
        <v>1076</v>
      </c>
      <c r="M974" s="11" t="s">
        <v>44</v>
      </c>
      <c r="N974" s="13">
        <v>30</v>
      </c>
      <c r="O974" s="13">
        <f>N974-N974*0.1</f>
        <v>27</v>
      </c>
      <c r="P974" s="14">
        <f t="shared" si="35"/>
        <v>9.9999999999999978E-2</v>
      </c>
    </row>
    <row r="975" spans="2:16" x14ac:dyDescent="0.2">
      <c r="B975" s="11" t="s">
        <v>2116</v>
      </c>
      <c r="C975" s="11" t="s">
        <v>37</v>
      </c>
      <c r="D975" s="11" t="s">
        <v>2117</v>
      </c>
      <c r="E975" s="12">
        <v>41277</v>
      </c>
      <c r="F975" s="12">
        <v>2958465</v>
      </c>
      <c r="G975" s="11" t="s">
        <v>1072</v>
      </c>
      <c r="H975" s="11" t="s">
        <v>1376</v>
      </c>
      <c r="I975" s="11" t="s">
        <v>1377</v>
      </c>
      <c r="J975" s="11" t="s">
        <v>2118</v>
      </c>
      <c r="K975" s="11" t="s">
        <v>16</v>
      </c>
      <c r="L975" s="11" t="s">
        <v>16</v>
      </c>
      <c r="M975" s="11" t="s">
        <v>44</v>
      </c>
      <c r="N975" s="13">
        <v>1975</v>
      </c>
      <c r="O975" s="13">
        <f>N975-N975*0.35</f>
        <v>1283.75</v>
      </c>
      <c r="P975" s="14">
        <f t="shared" si="35"/>
        <v>0.35</v>
      </c>
    </row>
    <row r="976" spans="2:16" x14ac:dyDescent="0.2">
      <c r="B976" s="11" t="s">
        <v>2119</v>
      </c>
      <c r="C976" s="11" t="s">
        <v>37</v>
      </c>
      <c r="D976" s="11" t="s">
        <v>2120</v>
      </c>
      <c r="E976" s="12">
        <v>41277</v>
      </c>
      <c r="F976" s="12">
        <v>2958465</v>
      </c>
      <c r="G976" s="11" t="s">
        <v>1072</v>
      </c>
      <c r="H976" s="11" t="s">
        <v>1376</v>
      </c>
      <c r="I976" s="11" t="s">
        <v>1377</v>
      </c>
      <c r="J976" s="11" t="s">
        <v>4715</v>
      </c>
      <c r="K976" s="11" t="s">
        <v>16</v>
      </c>
      <c r="L976" s="11" t="s">
        <v>16</v>
      </c>
      <c r="M976" s="11" t="s">
        <v>44</v>
      </c>
      <c r="N976" s="13">
        <v>1675</v>
      </c>
      <c r="O976" s="13">
        <f>N976-N976*0.35</f>
        <v>1088.75</v>
      </c>
      <c r="P976" s="14">
        <f t="shared" si="35"/>
        <v>0.35</v>
      </c>
    </row>
    <row r="977" spans="2:16" x14ac:dyDescent="0.2">
      <c r="B977" s="11" t="s">
        <v>2121</v>
      </c>
      <c r="C977" s="11" t="s">
        <v>37</v>
      </c>
      <c r="D977" s="11" t="s">
        <v>2122</v>
      </c>
      <c r="E977" s="12">
        <v>41277</v>
      </c>
      <c r="F977" s="12">
        <v>2958465</v>
      </c>
      <c r="G977" s="11" t="s">
        <v>1399</v>
      </c>
      <c r="H977" s="11" t="s">
        <v>2123</v>
      </c>
      <c r="I977" s="11" t="s">
        <v>2107</v>
      </c>
      <c r="J977" s="11" t="s">
        <v>2124</v>
      </c>
      <c r="K977" s="11" t="s">
        <v>1069</v>
      </c>
      <c r="L977" s="11" t="s">
        <v>1069</v>
      </c>
      <c r="M977" s="11" t="s">
        <v>44</v>
      </c>
      <c r="N977" s="13">
        <v>175</v>
      </c>
      <c r="O977" s="13">
        <f>N977-N977*0.35</f>
        <v>113.75</v>
      </c>
      <c r="P977" s="14">
        <f t="shared" si="35"/>
        <v>0.35</v>
      </c>
    </row>
    <row r="978" spans="2:16" x14ac:dyDescent="0.2">
      <c r="B978" s="11" t="s">
        <v>2125</v>
      </c>
      <c r="C978" s="11" t="s">
        <v>37</v>
      </c>
      <c r="D978" s="11" t="s">
        <v>2126</v>
      </c>
      <c r="E978" s="12">
        <v>41277</v>
      </c>
      <c r="F978" s="12">
        <v>2958465</v>
      </c>
      <c r="G978" s="11" t="s">
        <v>1450</v>
      </c>
      <c r="H978" s="11" t="s">
        <v>1965</v>
      </c>
      <c r="I978" s="11" t="s">
        <v>1802</v>
      </c>
      <c r="J978" s="11" t="s">
        <v>2127</v>
      </c>
      <c r="K978" s="11" t="s">
        <v>13</v>
      </c>
      <c r="L978" s="11" t="s">
        <v>13</v>
      </c>
      <c r="M978" s="11" t="s">
        <v>44</v>
      </c>
      <c r="N978" s="13">
        <v>10</v>
      </c>
      <c r="O978" s="13">
        <f>N978-N978*0.1</f>
        <v>9</v>
      </c>
      <c r="P978" s="14">
        <f t="shared" si="35"/>
        <v>9.9999999999999978E-2</v>
      </c>
    </row>
    <row r="979" spans="2:16" x14ac:dyDescent="0.2">
      <c r="B979" s="11" t="s">
        <v>2128</v>
      </c>
      <c r="C979" s="11" t="s">
        <v>37</v>
      </c>
      <c r="D979" s="11" t="s">
        <v>2129</v>
      </c>
      <c r="E979" s="12">
        <v>41277</v>
      </c>
      <c r="F979" s="12">
        <v>2958465</v>
      </c>
      <c r="G979" s="11" t="s">
        <v>1450</v>
      </c>
      <c r="H979" s="11" t="s">
        <v>1965</v>
      </c>
      <c r="I979" s="11" t="s">
        <v>1802</v>
      </c>
      <c r="J979" s="11" t="s">
        <v>2130</v>
      </c>
      <c r="K979" s="11" t="s">
        <v>13</v>
      </c>
      <c r="L979" s="11" t="s">
        <v>13</v>
      </c>
      <c r="M979" s="11" t="s">
        <v>44</v>
      </c>
      <c r="N979" s="13">
        <v>69</v>
      </c>
      <c r="O979" s="13">
        <f>N979-N979*0.1</f>
        <v>62.1</v>
      </c>
      <c r="P979" s="14">
        <f t="shared" si="35"/>
        <v>9.9999999999999978E-2</v>
      </c>
    </row>
    <row r="980" spans="2:16" x14ac:dyDescent="0.2">
      <c r="B980" s="11" t="s">
        <v>2131</v>
      </c>
      <c r="C980" s="11" t="s">
        <v>37</v>
      </c>
      <c r="D980" s="11" t="s">
        <v>2132</v>
      </c>
      <c r="E980" s="12">
        <v>41277</v>
      </c>
      <c r="F980" s="12">
        <v>2958465</v>
      </c>
      <c r="G980" s="11" t="s">
        <v>1450</v>
      </c>
      <c r="H980" s="11" t="s">
        <v>1965</v>
      </c>
      <c r="I980" s="11" t="s">
        <v>1802</v>
      </c>
      <c r="J980" s="11" t="s">
        <v>2130</v>
      </c>
      <c r="K980" s="11" t="s">
        <v>13</v>
      </c>
      <c r="L980" s="11" t="s">
        <v>13</v>
      </c>
      <c r="M980" s="11" t="s">
        <v>44</v>
      </c>
      <c r="N980" s="13">
        <v>130</v>
      </c>
      <c r="O980" s="13">
        <f>N980-N980*0.1</f>
        <v>117</v>
      </c>
      <c r="P980" s="14">
        <f t="shared" si="35"/>
        <v>9.9999999999999978E-2</v>
      </c>
    </row>
    <row r="981" spans="2:16" x14ac:dyDescent="0.2">
      <c r="B981" s="11" t="s">
        <v>2133</v>
      </c>
      <c r="C981" s="11" t="s">
        <v>37</v>
      </c>
      <c r="D981" s="11" t="s">
        <v>2134</v>
      </c>
      <c r="E981" s="12">
        <v>41277</v>
      </c>
      <c r="F981" s="12">
        <v>2958465</v>
      </c>
      <c r="G981" s="11" t="s">
        <v>1450</v>
      </c>
      <c r="H981" s="11" t="s">
        <v>1965</v>
      </c>
      <c r="I981" s="11" t="s">
        <v>1802</v>
      </c>
      <c r="J981" s="11" t="s">
        <v>4716</v>
      </c>
      <c r="K981" s="11" t="s">
        <v>13</v>
      </c>
      <c r="L981" s="11" t="s">
        <v>13</v>
      </c>
      <c r="M981" s="11" t="s">
        <v>44</v>
      </c>
      <c r="N981" s="13">
        <v>36</v>
      </c>
      <c r="O981" s="13">
        <f>N981-N981*0.1</f>
        <v>32.4</v>
      </c>
      <c r="P981" s="14">
        <f t="shared" si="35"/>
        <v>0.10000000000000009</v>
      </c>
    </row>
    <row r="982" spans="2:16" x14ac:dyDescent="0.2">
      <c r="B982" s="11" t="s">
        <v>2136</v>
      </c>
      <c r="C982" s="11" t="s">
        <v>37</v>
      </c>
      <c r="D982" s="11" t="s">
        <v>2137</v>
      </c>
      <c r="E982" s="12">
        <v>41277</v>
      </c>
      <c r="F982" s="12">
        <v>2958465</v>
      </c>
      <c r="G982" s="11" t="s">
        <v>1450</v>
      </c>
      <c r="H982" s="11" t="s">
        <v>2138</v>
      </c>
      <c r="I982" s="11" t="s">
        <v>1802</v>
      </c>
      <c r="J982" s="11" t="s">
        <v>2139</v>
      </c>
      <c r="K982" s="11" t="s">
        <v>13</v>
      </c>
      <c r="L982" s="11" t="s">
        <v>13</v>
      </c>
      <c r="M982" s="11" t="s">
        <v>44</v>
      </c>
      <c r="N982" s="13">
        <v>10</v>
      </c>
      <c r="O982" s="13">
        <f>N982-N982*0.1</f>
        <v>9</v>
      </c>
      <c r="P982" s="14">
        <f t="shared" si="35"/>
        <v>9.9999999999999978E-2</v>
      </c>
    </row>
    <row r="983" spans="2:16" x14ac:dyDescent="0.2">
      <c r="B983" s="11" t="s">
        <v>2140</v>
      </c>
      <c r="C983" s="11" t="s">
        <v>2141</v>
      </c>
      <c r="D983" s="11" t="s">
        <v>2142</v>
      </c>
      <c r="E983" s="12">
        <v>41277</v>
      </c>
      <c r="F983" s="12">
        <v>2958465</v>
      </c>
      <c r="G983" s="11" t="s">
        <v>1072</v>
      </c>
      <c r="H983" s="11" t="s">
        <v>2143</v>
      </c>
      <c r="I983" s="11" t="s">
        <v>1074</v>
      </c>
      <c r="J983" s="11" t="s">
        <v>2144</v>
      </c>
      <c r="K983" s="11" t="s">
        <v>2074</v>
      </c>
      <c r="L983" s="11" t="s">
        <v>2074</v>
      </c>
      <c r="M983" s="11" t="s">
        <v>44</v>
      </c>
      <c r="N983" s="13">
        <v>400</v>
      </c>
      <c r="O983" s="13">
        <f t="shared" ref="O983:O989" si="36">N983-N983*0.35</f>
        <v>260</v>
      </c>
      <c r="P983" s="14">
        <f t="shared" si="35"/>
        <v>0.35</v>
      </c>
    </row>
    <row r="984" spans="2:16" x14ac:dyDescent="0.2">
      <c r="B984" s="11" t="s">
        <v>2145</v>
      </c>
      <c r="C984" s="11" t="s">
        <v>37</v>
      </c>
      <c r="D984" s="11" t="s">
        <v>2146</v>
      </c>
      <c r="E984" s="12">
        <v>41277</v>
      </c>
      <c r="F984" s="12">
        <v>2958465</v>
      </c>
      <c r="G984" s="11" t="s">
        <v>1072</v>
      </c>
      <c r="H984" s="11" t="s">
        <v>2143</v>
      </c>
      <c r="I984" s="11" t="s">
        <v>1074</v>
      </c>
      <c r="J984" s="11" t="s">
        <v>2147</v>
      </c>
      <c r="K984" s="11" t="s">
        <v>2074</v>
      </c>
      <c r="L984" s="11" t="s">
        <v>2074</v>
      </c>
      <c r="M984" s="11" t="s">
        <v>44</v>
      </c>
      <c r="N984" s="13">
        <v>400</v>
      </c>
      <c r="O984" s="13">
        <f t="shared" si="36"/>
        <v>260</v>
      </c>
      <c r="P984" s="14">
        <f t="shared" si="35"/>
        <v>0.35</v>
      </c>
    </row>
    <row r="985" spans="2:16" x14ac:dyDescent="0.2">
      <c r="B985" s="11" t="s">
        <v>2148</v>
      </c>
      <c r="C985" s="11" t="s">
        <v>2149</v>
      </c>
      <c r="D985" s="11" t="s">
        <v>2150</v>
      </c>
      <c r="E985" s="12">
        <v>41277</v>
      </c>
      <c r="F985" s="12">
        <v>2958465</v>
      </c>
      <c r="G985" s="11" t="s">
        <v>1072</v>
      </c>
      <c r="H985" s="11" t="s">
        <v>2151</v>
      </c>
      <c r="I985" s="11" t="s">
        <v>2151</v>
      </c>
      <c r="J985" s="11" t="s">
        <v>4717</v>
      </c>
      <c r="K985" s="11" t="s">
        <v>21</v>
      </c>
      <c r="L985" s="11" t="s">
        <v>21</v>
      </c>
      <c r="M985" s="11" t="s">
        <v>44</v>
      </c>
      <c r="N985" s="13">
        <v>3295</v>
      </c>
      <c r="O985" s="13">
        <f t="shared" si="36"/>
        <v>2141.75</v>
      </c>
      <c r="P985" s="14">
        <f t="shared" si="35"/>
        <v>0.35</v>
      </c>
    </row>
    <row r="986" spans="2:16" x14ac:dyDescent="0.2">
      <c r="B986" s="11" t="s">
        <v>2152</v>
      </c>
      <c r="C986" s="11" t="s">
        <v>37</v>
      </c>
      <c r="D986" s="11" t="s">
        <v>2153</v>
      </c>
      <c r="E986" s="12">
        <v>41277</v>
      </c>
      <c r="F986" s="12">
        <v>2958465</v>
      </c>
      <c r="G986" s="11" t="s">
        <v>1072</v>
      </c>
      <c r="H986" s="11" t="s">
        <v>2154</v>
      </c>
      <c r="I986" s="11" t="s">
        <v>1074</v>
      </c>
      <c r="J986" s="11" t="s">
        <v>4718</v>
      </c>
      <c r="K986" s="11" t="s">
        <v>2155</v>
      </c>
      <c r="L986" s="11" t="s">
        <v>2155</v>
      </c>
      <c r="M986" s="11" t="s">
        <v>44</v>
      </c>
      <c r="N986" s="13">
        <v>979</v>
      </c>
      <c r="O986" s="13">
        <f t="shared" si="36"/>
        <v>636.35</v>
      </c>
      <c r="P986" s="14">
        <f t="shared" si="35"/>
        <v>0.35</v>
      </c>
    </row>
    <row r="987" spans="2:16" x14ac:dyDescent="0.2">
      <c r="B987" s="11" t="s">
        <v>2156</v>
      </c>
      <c r="C987" s="11" t="s">
        <v>37</v>
      </c>
      <c r="D987" s="11" t="s">
        <v>2157</v>
      </c>
      <c r="E987" s="12">
        <v>41277</v>
      </c>
      <c r="F987" s="12">
        <v>2958465</v>
      </c>
      <c r="G987" s="11" t="s">
        <v>1072</v>
      </c>
      <c r="H987" s="11" t="s">
        <v>2154</v>
      </c>
      <c r="I987" s="11" t="s">
        <v>1074</v>
      </c>
      <c r="J987" s="11" t="s">
        <v>2158</v>
      </c>
      <c r="K987" s="11" t="s">
        <v>2155</v>
      </c>
      <c r="L987" s="11" t="s">
        <v>2155</v>
      </c>
      <c r="M987" s="11" t="s">
        <v>44</v>
      </c>
      <c r="N987" s="13">
        <v>189</v>
      </c>
      <c r="O987" s="13">
        <f t="shared" si="36"/>
        <v>122.85000000000001</v>
      </c>
      <c r="P987" s="14">
        <f t="shared" si="35"/>
        <v>0.35</v>
      </c>
    </row>
    <row r="988" spans="2:16" x14ac:dyDescent="0.2">
      <c r="B988" s="11" t="s">
        <v>2159</v>
      </c>
      <c r="C988" s="11" t="s">
        <v>37</v>
      </c>
      <c r="D988" s="11" t="s">
        <v>2160</v>
      </c>
      <c r="E988" s="12">
        <v>41277</v>
      </c>
      <c r="F988" s="12">
        <v>2958465</v>
      </c>
      <c r="G988" s="11" t="s">
        <v>1072</v>
      </c>
      <c r="H988" s="11" t="s">
        <v>2154</v>
      </c>
      <c r="I988" s="11" t="s">
        <v>1074</v>
      </c>
      <c r="J988" s="11" t="s">
        <v>4719</v>
      </c>
      <c r="K988" s="11" t="s">
        <v>2155</v>
      </c>
      <c r="L988" s="11" t="s">
        <v>2155</v>
      </c>
      <c r="M988" s="11" t="s">
        <v>44</v>
      </c>
      <c r="N988" s="13">
        <v>629</v>
      </c>
      <c r="O988" s="13">
        <f t="shared" si="36"/>
        <v>408.85</v>
      </c>
      <c r="P988" s="14">
        <f t="shared" si="35"/>
        <v>0.35</v>
      </c>
    </row>
    <row r="989" spans="2:16" x14ac:dyDescent="0.2">
      <c r="B989" s="11" t="s">
        <v>2161</v>
      </c>
      <c r="C989" s="11" t="s">
        <v>2162</v>
      </c>
      <c r="D989" s="11" t="s">
        <v>2163</v>
      </c>
      <c r="E989" s="12">
        <v>41277</v>
      </c>
      <c r="F989" s="12">
        <v>2958465</v>
      </c>
      <c r="G989" s="11" t="s">
        <v>2007</v>
      </c>
      <c r="H989" s="11" t="s">
        <v>2030</v>
      </c>
      <c r="I989" s="11" t="s">
        <v>2007</v>
      </c>
      <c r="J989" s="11" t="s">
        <v>2164</v>
      </c>
      <c r="K989" s="11" t="s">
        <v>1069</v>
      </c>
      <c r="L989" s="11" t="s">
        <v>1069</v>
      </c>
      <c r="M989" s="11" t="s">
        <v>44</v>
      </c>
      <c r="N989" s="13">
        <v>1495</v>
      </c>
      <c r="O989" s="13">
        <f t="shared" si="36"/>
        <v>971.75</v>
      </c>
      <c r="P989" s="14">
        <f t="shared" si="35"/>
        <v>0.35</v>
      </c>
    </row>
    <row r="990" spans="2:16" x14ac:dyDescent="0.2">
      <c r="B990" s="11" t="s">
        <v>2165</v>
      </c>
      <c r="C990" s="11" t="s">
        <v>37</v>
      </c>
      <c r="D990" s="11" t="s">
        <v>2166</v>
      </c>
      <c r="E990" s="12">
        <v>41277</v>
      </c>
      <c r="F990" s="12">
        <v>2958465</v>
      </c>
      <c r="G990" s="11" t="s">
        <v>1072</v>
      </c>
      <c r="H990" s="11" t="s">
        <v>1073</v>
      </c>
      <c r="I990" s="11" t="s">
        <v>1074</v>
      </c>
      <c r="J990" s="11" t="s">
        <v>2167</v>
      </c>
      <c r="K990" s="11" t="s">
        <v>1076</v>
      </c>
      <c r="L990" s="11" t="s">
        <v>1076</v>
      </c>
      <c r="M990" s="11" t="s">
        <v>44</v>
      </c>
      <c r="N990" s="13">
        <v>359</v>
      </c>
      <c r="O990" s="13">
        <f>N990-N990*0.1</f>
        <v>323.10000000000002</v>
      </c>
      <c r="P990" s="14">
        <f t="shared" si="35"/>
        <v>9.9999999999999978E-2</v>
      </c>
    </row>
    <row r="991" spans="2:16" x14ac:dyDescent="0.2">
      <c r="B991" s="11" t="s">
        <v>2168</v>
      </c>
      <c r="C991" s="11" t="s">
        <v>37</v>
      </c>
      <c r="D991" s="11" t="s">
        <v>2169</v>
      </c>
      <c r="E991" s="12">
        <v>41277</v>
      </c>
      <c r="F991" s="12">
        <v>2958465</v>
      </c>
      <c r="G991" s="11" t="s">
        <v>1072</v>
      </c>
      <c r="H991" s="11" t="s">
        <v>2154</v>
      </c>
      <c r="I991" s="11" t="s">
        <v>1074</v>
      </c>
      <c r="J991" s="11" t="s">
        <v>4720</v>
      </c>
      <c r="K991" s="11" t="s">
        <v>2155</v>
      </c>
      <c r="L991" s="11" t="s">
        <v>2155</v>
      </c>
      <c r="M991" s="11" t="s">
        <v>44</v>
      </c>
      <c r="N991" s="13">
        <v>1529</v>
      </c>
      <c r="O991" s="13">
        <f t="shared" ref="O991:O996" si="37">N991-N991*0.35</f>
        <v>993.85</v>
      </c>
      <c r="P991" s="14">
        <f t="shared" si="35"/>
        <v>0.35</v>
      </c>
    </row>
    <row r="992" spans="2:16" x14ac:dyDescent="0.2">
      <c r="B992" s="11" t="s">
        <v>2170</v>
      </c>
      <c r="C992" s="11" t="s">
        <v>2171</v>
      </c>
      <c r="D992" s="11" t="s">
        <v>2172</v>
      </c>
      <c r="E992" s="12">
        <v>41277</v>
      </c>
      <c r="F992" s="12">
        <v>2958465</v>
      </c>
      <c r="G992" s="11" t="s">
        <v>2007</v>
      </c>
      <c r="H992" s="11" t="s">
        <v>2030</v>
      </c>
      <c r="I992" s="11" t="s">
        <v>2007</v>
      </c>
      <c r="J992" s="11" t="s">
        <v>2173</v>
      </c>
      <c r="K992" s="11" t="s">
        <v>1069</v>
      </c>
      <c r="L992" s="11" t="s">
        <v>1069</v>
      </c>
      <c r="M992" s="11" t="s">
        <v>44</v>
      </c>
      <c r="N992" s="13">
        <v>1600</v>
      </c>
      <c r="O992" s="13">
        <f t="shared" si="37"/>
        <v>1040</v>
      </c>
      <c r="P992" s="14">
        <f t="shared" si="35"/>
        <v>0.35</v>
      </c>
    </row>
    <row r="993" spans="2:16" x14ac:dyDescent="0.2">
      <c r="B993" s="11" t="s">
        <v>2174</v>
      </c>
      <c r="C993" s="11" t="s">
        <v>37</v>
      </c>
      <c r="D993" s="11" t="s">
        <v>2175</v>
      </c>
      <c r="E993" s="12">
        <v>41277</v>
      </c>
      <c r="F993" s="12">
        <v>2958465</v>
      </c>
      <c r="G993" s="11" t="s">
        <v>1072</v>
      </c>
      <c r="H993" s="11" t="s">
        <v>2154</v>
      </c>
      <c r="I993" s="11" t="s">
        <v>1074</v>
      </c>
      <c r="J993" s="11" t="s">
        <v>4721</v>
      </c>
      <c r="K993" s="11" t="s">
        <v>2155</v>
      </c>
      <c r="L993" s="11" t="s">
        <v>2155</v>
      </c>
      <c r="M993" s="11" t="s">
        <v>44</v>
      </c>
      <c r="N993" s="13">
        <v>194</v>
      </c>
      <c r="O993" s="13">
        <f t="shared" si="37"/>
        <v>126.10000000000001</v>
      </c>
      <c r="P993" s="14">
        <f t="shared" si="35"/>
        <v>0.35</v>
      </c>
    </row>
    <row r="994" spans="2:16" x14ac:dyDescent="0.2">
      <c r="B994" s="11" t="s">
        <v>2176</v>
      </c>
      <c r="C994" s="11" t="s">
        <v>37</v>
      </c>
      <c r="D994" s="11" t="s">
        <v>2177</v>
      </c>
      <c r="E994" s="12">
        <v>41277</v>
      </c>
      <c r="F994" s="12">
        <v>2958465</v>
      </c>
      <c r="G994" s="11" t="s">
        <v>1072</v>
      </c>
      <c r="H994" s="11" t="s">
        <v>2154</v>
      </c>
      <c r="I994" s="11" t="s">
        <v>1074</v>
      </c>
      <c r="J994" s="11" t="s">
        <v>2178</v>
      </c>
      <c r="K994" s="11" t="s">
        <v>2155</v>
      </c>
      <c r="L994" s="11" t="s">
        <v>2155</v>
      </c>
      <c r="M994" s="11" t="s">
        <v>44</v>
      </c>
      <c r="N994" s="13">
        <v>234</v>
      </c>
      <c r="O994" s="13">
        <f t="shared" si="37"/>
        <v>152.10000000000002</v>
      </c>
      <c r="P994" s="14">
        <f t="shared" si="35"/>
        <v>0.34999999999999987</v>
      </c>
    </row>
    <row r="995" spans="2:16" x14ac:dyDescent="0.2">
      <c r="B995" s="11" t="s">
        <v>2179</v>
      </c>
      <c r="C995" s="11" t="s">
        <v>37</v>
      </c>
      <c r="D995" s="11" t="s">
        <v>2180</v>
      </c>
      <c r="E995" s="12">
        <v>41277</v>
      </c>
      <c r="F995" s="12">
        <v>2958465</v>
      </c>
      <c r="G995" s="11" t="s">
        <v>1072</v>
      </c>
      <c r="H995" s="11" t="s">
        <v>2154</v>
      </c>
      <c r="I995" s="11" t="s">
        <v>1074</v>
      </c>
      <c r="J995" s="11" t="s">
        <v>4722</v>
      </c>
      <c r="K995" s="11" t="s">
        <v>2155</v>
      </c>
      <c r="L995" s="11" t="s">
        <v>2155</v>
      </c>
      <c r="M995" s="11" t="s">
        <v>44</v>
      </c>
      <c r="N995" s="13">
        <v>234</v>
      </c>
      <c r="O995" s="13">
        <f t="shared" si="37"/>
        <v>152.10000000000002</v>
      </c>
      <c r="P995" s="14">
        <f t="shared" si="35"/>
        <v>0.34999999999999987</v>
      </c>
    </row>
    <row r="996" spans="2:16" x14ac:dyDescent="0.2">
      <c r="B996" s="11" t="s">
        <v>2181</v>
      </c>
      <c r="C996" s="11" t="s">
        <v>37</v>
      </c>
      <c r="D996" s="11" t="s">
        <v>2182</v>
      </c>
      <c r="E996" s="12">
        <v>41277</v>
      </c>
      <c r="F996" s="12">
        <v>2958465</v>
      </c>
      <c r="G996" s="11" t="s">
        <v>1072</v>
      </c>
      <c r="H996" s="11" t="s">
        <v>1074</v>
      </c>
      <c r="I996" s="11" t="s">
        <v>1074</v>
      </c>
      <c r="J996" s="11" t="s">
        <v>4723</v>
      </c>
      <c r="K996" s="11" t="s">
        <v>2183</v>
      </c>
      <c r="L996" s="11" t="s">
        <v>2183</v>
      </c>
      <c r="M996" s="11" t="s">
        <v>44</v>
      </c>
      <c r="N996" s="13">
        <v>4595</v>
      </c>
      <c r="O996" s="13">
        <f t="shared" si="37"/>
        <v>2986.75</v>
      </c>
      <c r="P996" s="14">
        <f t="shared" si="35"/>
        <v>0.35</v>
      </c>
    </row>
    <row r="997" spans="2:16" x14ac:dyDescent="0.2">
      <c r="B997" s="11" t="s">
        <v>2184</v>
      </c>
      <c r="C997" s="11" t="s">
        <v>37</v>
      </c>
      <c r="D997" s="11" t="s">
        <v>2185</v>
      </c>
      <c r="E997" s="12">
        <v>41277</v>
      </c>
      <c r="F997" s="12">
        <v>2958465</v>
      </c>
      <c r="G997" s="11" t="s">
        <v>1072</v>
      </c>
      <c r="H997" s="11" t="s">
        <v>1073</v>
      </c>
      <c r="I997" s="11" t="s">
        <v>1074</v>
      </c>
      <c r="J997" s="11" t="s">
        <v>2186</v>
      </c>
      <c r="K997" s="11" t="s">
        <v>1076</v>
      </c>
      <c r="L997" s="11" t="s">
        <v>1076</v>
      </c>
      <c r="M997" s="11" t="s">
        <v>44</v>
      </c>
      <c r="N997" s="13">
        <v>20</v>
      </c>
      <c r="O997" s="13">
        <f>N997-N997*0.1</f>
        <v>18</v>
      </c>
      <c r="P997" s="14">
        <f t="shared" si="35"/>
        <v>9.9999999999999978E-2</v>
      </c>
    </row>
    <row r="998" spans="2:16" x14ac:dyDescent="0.2">
      <c r="B998" s="11" t="s">
        <v>2187</v>
      </c>
      <c r="C998" s="11" t="s">
        <v>37</v>
      </c>
      <c r="D998" s="11" t="s">
        <v>2188</v>
      </c>
      <c r="E998" s="12">
        <v>41277</v>
      </c>
      <c r="F998" s="12">
        <v>2958465</v>
      </c>
      <c r="G998" s="11" t="s">
        <v>1072</v>
      </c>
      <c r="H998" s="11" t="s">
        <v>1073</v>
      </c>
      <c r="I998" s="11" t="s">
        <v>1074</v>
      </c>
      <c r="J998" s="11" t="s">
        <v>2189</v>
      </c>
      <c r="K998" s="11" t="s">
        <v>1076</v>
      </c>
      <c r="L998" s="11" t="s">
        <v>1076</v>
      </c>
      <c r="M998" s="11" t="s">
        <v>44</v>
      </c>
      <c r="N998" s="13">
        <v>45</v>
      </c>
      <c r="O998" s="13">
        <f>N998-N998*0.1</f>
        <v>40.5</v>
      </c>
      <c r="P998" s="14">
        <f t="shared" si="35"/>
        <v>9.9999999999999978E-2</v>
      </c>
    </row>
    <row r="999" spans="2:16" x14ac:dyDescent="0.2">
      <c r="B999" s="11" t="s">
        <v>2192</v>
      </c>
      <c r="C999" s="11" t="s">
        <v>37</v>
      </c>
      <c r="D999" s="11" t="s">
        <v>2193</v>
      </c>
      <c r="E999" s="12">
        <v>41277</v>
      </c>
      <c r="F999" s="12">
        <v>2958465</v>
      </c>
      <c r="G999" s="11" t="s">
        <v>1072</v>
      </c>
      <c r="H999" s="11" t="s">
        <v>2190</v>
      </c>
      <c r="I999" s="11" t="s">
        <v>2191</v>
      </c>
      <c r="J999" s="11" t="s">
        <v>2194</v>
      </c>
      <c r="K999" s="11" t="s">
        <v>1076</v>
      </c>
      <c r="L999" s="11" t="s">
        <v>1076</v>
      </c>
      <c r="M999" s="11" t="s">
        <v>44</v>
      </c>
      <c r="N999" s="13">
        <v>225</v>
      </c>
      <c r="O999" s="13">
        <f>N999-N999*0.1</f>
        <v>202.5</v>
      </c>
      <c r="P999" s="14">
        <f t="shared" si="35"/>
        <v>9.9999999999999978E-2</v>
      </c>
    </row>
    <row r="1000" spans="2:16" x14ac:dyDescent="0.2">
      <c r="B1000" s="11" t="s">
        <v>2195</v>
      </c>
      <c r="C1000" s="11" t="s">
        <v>37</v>
      </c>
      <c r="D1000" s="11" t="s">
        <v>2196</v>
      </c>
      <c r="E1000" s="12">
        <v>41277</v>
      </c>
      <c r="F1000" s="12">
        <v>2958465</v>
      </c>
      <c r="G1000" s="11" t="s">
        <v>1072</v>
      </c>
      <c r="H1000" s="11" t="s">
        <v>2190</v>
      </c>
      <c r="I1000" s="11" t="s">
        <v>2191</v>
      </c>
      <c r="J1000" s="11" t="s">
        <v>2197</v>
      </c>
      <c r="K1000" s="11" t="s">
        <v>1076</v>
      </c>
      <c r="L1000" s="11" t="s">
        <v>1076</v>
      </c>
      <c r="M1000" s="11" t="s">
        <v>44</v>
      </c>
      <c r="N1000" s="13">
        <v>125</v>
      </c>
      <c r="O1000" s="13">
        <f>N1000-N1000*0.1</f>
        <v>112.5</v>
      </c>
      <c r="P1000" s="14">
        <f t="shared" si="35"/>
        <v>9.9999999999999978E-2</v>
      </c>
    </row>
    <row r="1001" spans="2:16" x14ac:dyDescent="0.2">
      <c r="B1001" s="11" t="s">
        <v>4724</v>
      </c>
      <c r="C1001" s="11" t="s">
        <v>2198</v>
      </c>
      <c r="D1001" s="11" t="s">
        <v>2199</v>
      </c>
      <c r="E1001" s="12">
        <v>42590</v>
      </c>
      <c r="F1001" s="12">
        <v>2958465</v>
      </c>
      <c r="G1001" s="11" t="s">
        <v>1072</v>
      </c>
      <c r="H1001" s="11" t="s">
        <v>2200</v>
      </c>
      <c r="I1001" s="11" t="s">
        <v>2191</v>
      </c>
      <c r="J1001" s="11" t="s">
        <v>4725</v>
      </c>
      <c r="K1001" s="11" t="s">
        <v>21</v>
      </c>
      <c r="L1001" s="11" t="s">
        <v>21</v>
      </c>
      <c r="M1001" s="11" t="s">
        <v>44</v>
      </c>
      <c r="N1001" s="13">
        <v>1045</v>
      </c>
      <c r="O1001" s="13">
        <f>N1001-N1001*0.35</f>
        <v>679.25</v>
      </c>
      <c r="P1001" s="14">
        <f t="shared" si="35"/>
        <v>0.35</v>
      </c>
    </row>
    <row r="1002" spans="2:16" x14ac:dyDescent="0.2">
      <c r="B1002" s="11" t="s">
        <v>2201</v>
      </c>
      <c r="C1002" s="11" t="s">
        <v>37</v>
      </c>
      <c r="D1002" s="11" t="s">
        <v>2202</v>
      </c>
      <c r="E1002" s="12">
        <v>41277</v>
      </c>
      <c r="F1002" s="12">
        <v>2958465</v>
      </c>
      <c r="G1002" s="11" t="s">
        <v>1072</v>
      </c>
      <c r="H1002" s="11" t="s">
        <v>2200</v>
      </c>
      <c r="I1002" s="11" t="s">
        <v>2191</v>
      </c>
      <c r="J1002" s="11" t="s">
        <v>4726</v>
      </c>
      <c r="K1002" s="11" t="s">
        <v>21</v>
      </c>
      <c r="L1002" s="11" t="s">
        <v>21</v>
      </c>
      <c r="M1002" s="11" t="s">
        <v>44</v>
      </c>
      <c r="N1002" s="13">
        <v>1795</v>
      </c>
      <c r="O1002" s="13">
        <f>N1002-N1002*0.35</f>
        <v>1166.75</v>
      </c>
      <c r="P1002" s="14">
        <f t="shared" si="35"/>
        <v>0.35</v>
      </c>
    </row>
    <row r="1003" spans="2:16" x14ac:dyDescent="0.2">
      <c r="B1003" s="11" t="s">
        <v>2203</v>
      </c>
      <c r="C1003" s="11" t="s">
        <v>37</v>
      </c>
      <c r="D1003" s="11" t="s">
        <v>2204</v>
      </c>
      <c r="E1003" s="12">
        <v>41277</v>
      </c>
      <c r="F1003" s="12">
        <v>2958465</v>
      </c>
      <c r="G1003" s="11" t="s">
        <v>1072</v>
      </c>
      <c r="H1003" s="11" t="s">
        <v>2200</v>
      </c>
      <c r="I1003" s="11" t="s">
        <v>2191</v>
      </c>
      <c r="J1003" s="11" t="s">
        <v>4727</v>
      </c>
      <c r="K1003" s="11" t="s">
        <v>21</v>
      </c>
      <c r="L1003" s="11" t="s">
        <v>21</v>
      </c>
      <c r="M1003" s="11" t="s">
        <v>44</v>
      </c>
      <c r="N1003" s="13">
        <v>2095</v>
      </c>
      <c r="O1003" s="13">
        <f>N1003-N1003*0.35</f>
        <v>1361.75</v>
      </c>
      <c r="P1003" s="14">
        <f t="shared" si="35"/>
        <v>0.35</v>
      </c>
    </row>
    <row r="1004" spans="2:16" x14ac:dyDescent="0.2">
      <c r="B1004" s="11" t="s">
        <v>2208</v>
      </c>
      <c r="C1004" s="11" t="s">
        <v>2209</v>
      </c>
      <c r="D1004" s="11" t="s">
        <v>2210</v>
      </c>
      <c r="E1004" s="12">
        <v>41471</v>
      </c>
      <c r="F1004" s="12">
        <v>2958465</v>
      </c>
      <c r="G1004" s="11" t="s">
        <v>1072</v>
      </c>
      <c r="H1004" s="11" t="s">
        <v>2206</v>
      </c>
      <c r="I1004" s="11" t="s">
        <v>2191</v>
      </c>
      <c r="J1004" s="11" t="s">
        <v>42</v>
      </c>
      <c r="K1004" s="11" t="s">
        <v>21</v>
      </c>
      <c r="L1004" s="11" t="s">
        <v>21</v>
      </c>
      <c r="M1004" s="11" t="s">
        <v>44</v>
      </c>
      <c r="N1004" s="13">
        <v>405</v>
      </c>
      <c r="O1004" s="13">
        <f>N1004-N1004*0.35</f>
        <v>263.25</v>
      </c>
      <c r="P1004" s="14">
        <f t="shared" si="35"/>
        <v>0.35</v>
      </c>
    </row>
    <row r="1005" spans="2:16" x14ac:dyDescent="0.2">
      <c r="B1005" s="11" t="s">
        <v>2211</v>
      </c>
      <c r="C1005" s="11" t="s">
        <v>37</v>
      </c>
      <c r="D1005" s="11" t="s">
        <v>2212</v>
      </c>
      <c r="E1005" s="12">
        <v>41277</v>
      </c>
      <c r="F1005" s="12">
        <v>2958465</v>
      </c>
      <c r="G1005" s="11" t="s">
        <v>1072</v>
      </c>
      <c r="H1005" s="11" t="s">
        <v>2190</v>
      </c>
      <c r="I1005" s="11" t="s">
        <v>2191</v>
      </c>
      <c r="J1005" s="11" t="s">
        <v>2213</v>
      </c>
      <c r="K1005" s="11" t="s">
        <v>1076</v>
      </c>
      <c r="L1005" s="11" t="s">
        <v>1076</v>
      </c>
      <c r="M1005" s="11" t="s">
        <v>44</v>
      </c>
      <c r="N1005" s="13">
        <v>30</v>
      </c>
      <c r="O1005" s="13">
        <f>N1005-N1005*0.1</f>
        <v>27</v>
      </c>
      <c r="P1005" s="14">
        <f t="shared" si="35"/>
        <v>9.9999999999999978E-2</v>
      </c>
    </row>
    <row r="1006" spans="2:16" x14ac:dyDescent="0.2">
      <c r="B1006" s="11" t="s">
        <v>2214</v>
      </c>
      <c r="C1006" s="11" t="s">
        <v>37</v>
      </c>
      <c r="D1006" s="11" t="s">
        <v>2215</v>
      </c>
      <c r="E1006" s="12">
        <v>41386</v>
      </c>
      <c r="F1006" s="12">
        <v>2958465</v>
      </c>
      <c r="G1006" s="11" t="s">
        <v>1072</v>
      </c>
      <c r="H1006" s="11" t="s">
        <v>2190</v>
      </c>
      <c r="I1006" s="11" t="s">
        <v>2191</v>
      </c>
      <c r="J1006" s="11" t="s">
        <v>2216</v>
      </c>
      <c r="K1006" s="11" t="s">
        <v>1076</v>
      </c>
      <c r="L1006" s="11" t="s">
        <v>1076</v>
      </c>
      <c r="M1006" s="11" t="s">
        <v>44</v>
      </c>
      <c r="N1006" s="13">
        <v>225</v>
      </c>
      <c r="O1006" s="13">
        <f>N1006-N1006*0.1</f>
        <v>202.5</v>
      </c>
      <c r="P1006" s="14">
        <f t="shared" si="35"/>
        <v>9.9999999999999978E-2</v>
      </c>
    </row>
    <row r="1007" spans="2:16" x14ac:dyDescent="0.2">
      <c r="B1007" s="11" t="s">
        <v>2217</v>
      </c>
      <c r="C1007" s="11" t="s">
        <v>37</v>
      </c>
      <c r="D1007" s="11" t="s">
        <v>2218</v>
      </c>
      <c r="E1007" s="12">
        <v>41277</v>
      </c>
      <c r="F1007" s="12">
        <v>2958465</v>
      </c>
      <c r="G1007" s="11" t="s">
        <v>1072</v>
      </c>
      <c r="H1007" s="11" t="s">
        <v>2219</v>
      </c>
      <c r="I1007" s="11" t="s">
        <v>2220</v>
      </c>
      <c r="J1007" s="11" t="s">
        <v>2221</v>
      </c>
      <c r="K1007" s="11" t="s">
        <v>21</v>
      </c>
      <c r="L1007" s="11" t="s">
        <v>21</v>
      </c>
      <c r="M1007" s="11" t="s">
        <v>44</v>
      </c>
      <c r="N1007" s="13">
        <v>1895</v>
      </c>
      <c r="O1007" s="13">
        <f>N1007-N1007*0.35</f>
        <v>1231.75</v>
      </c>
      <c r="P1007" s="14">
        <f t="shared" si="35"/>
        <v>0.35</v>
      </c>
    </row>
    <row r="1008" spans="2:16" x14ac:dyDescent="0.2">
      <c r="B1008" s="11" t="s">
        <v>2222</v>
      </c>
      <c r="C1008" s="11" t="s">
        <v>2223</v>
      </c>
      <c r="D1008" s="11" t="s">
        <v>2224</v>
      </c>
      <c r="E1008" s="12">
        <v>41277</v>
      </c>
      <c r="F1008" s="12">
        <v>2958465</v>
      </c>
      <c r="G1008" s="11" t="s">
        <v>1072</v>
      </c>
      <c r="H1008" s="11" t="s">
        <v>2220</v>
      </c>
      <c r="I1008" s="11" t="s">
        <v>2220</v>
      </c>
      <c r="J1008" s="11" t="s">
        <v>2225</v>
      </c>
      <c r="K1008" s="11" t="s">
        <v>21</v>
      </c>
      <c r="L1008" s="11" t="s">
        <v>21</v>
      </c>
      <c r="M1008" s="11" t="s">
        <v>44</v>
      </c>
      <c r="N1008" s="13">
        <v>695</v>
      </c>
      <c r="O1008" s="13">
        <f>N1008-N1008*0.35</f>
        <v>451.75</v>
      </c>
      <c r="P1008" s="14">
        <f t="shared" si="35"/>
        <v>0.35</v>
      </c>
    </row>
    <row r="1009" spans="2:16" x14ac:dyDescent="0.2">
      <c r="B1009" s="11" t="s">
        <v>2226</v>
      </c>
      <c r="C1009" s="11" t="s">
        <v>37</v>
      </c>
      <c r="D1009" s="11" t="s">
        <v>2227</v>
      </c>
      <c r="E1009" s="12">
        <v>41277</v>
      </c>
      <c r="F1009" s="12">
        <v>2958465</v>
      </c>
      <c r="G1009" s="11" t="s">
        <v>1072</v>
      </c>
      <c r="H1009" s="11" t="s">
        <v>2220</v>
      </c>
      <c r="I1009" s="11" t="s">
        <v>2220</v>
      </c>
      <c r="J1009" s="11" t="s">
        <v>2228</v>
      </c>
      <c r="K1009" s="11" t="s">
        <v>21</v>
      </c>
      <c r="L1009" s="11" t="s">
        <v>21</v>
      </c>
      <c r="M1009" s="11" t="s">
        <v>44</v>
      </c>
      <c r="N1009" s="13">
        <v>695</v>
      </c>
      <c r="O1009" s="13">
        <f>N1009-N1009*0.35</f>
        <v>451.75</v>
      </c>
      <c r="P1009" s="14">
        <f t="shared" si="35"/>
        <v>0.35</v>
      </c>
    </row>
    <row r="1010" spans="2:16" x14ac:dyDescent="0.2">
      <c r="B1010" s="11" t="s">
        <v>2229</v>
      </c>
      <c r="C1010" s="11" t="s">
        <v>2230</v>
      </c>
      <c r="D1010" s="11" t="s">
        <v>2231</v>
      </c>
      <c r="E1010" s="12">
        <v>41277</v>
      </c>
      <c r="F1010" s="12">
        <v>2958465</v>
      </c>
      <c r="G1010" s="11" t="s">
        <v>1072</v>
      </c>
      <c r="H1010" s="11" t="s">
        <v>2220</v>
      </c>
      <c r="I1010" s="11" t="s">
        <v>2220</v>
      </c>
      <c r="J1010" s="11" t="s">
        <v>2232</v>
      </c>
      <c r="K1010" s="11" t="s">
        <v>21</v>
      </c>
      <c r="L1010" s="11" t="s">
        <v>21</v>
      </c>
      <c r="M1010" s="11" t="s">
        <v>44</v>
      </c>
      <c r="N1010" s="13">
        <v>695</v>
      </c>
      <c r="O1010" s="13">
        <f>N1010-N1010*0.35</f>
        <v>451.75</v>
      </c>
      <c r="P1010" s="14">
        <f t="shared" si="35"/>
        <v>0.35</v>
      </c>
    </row>
    <row r="1011" spans="2:16" x14ac:dyDescent="0.2">
      <c r="B1011" s="11" t="s">
        <v>2233</v>
      </c>
      <c r="C1011" s="11" t="s">
        <v>37</v>
      </c>
      <c r="D1011" s="11" t="s">
        <v>2234</v>
      </c>
      <c r="E1011" s="12">
        <v>41277</v>
      </c>
      <c r="F1011" s="12">
        <v>2958465</v>
      </c>
      <c r="G1011" s="11" t="s">
        <v>1072</v>
      </c>
      <c r="H1011" s="11" t="s">
        <v>2190</v>
      </c>
      <c r="I1011" s="11" t="s">
        <v>2191</v>
      </c>
      <c r="J1011" s="11" t="s">
        <v>2235</v>
      </c>
      <c r="K1011" s="11" t="s">
        <v>1076</v>
      </c>
      <c r="L1011" s="11" t="s">
        <v>1076</v>
      </c>
      <c r="M1011" s="11" t="s">
        <v>44</v>
      </c>
      <c r="N1011" s="13">
        <v>125</v>
      </c>
      <c r="O1011" s="13">
        <f>N1011-N1011*0.1</f>
        <v>112.5</v>
      </c>
      <c r="P1011" s="14">
        <f t="shared" si="35"/>
        <v>9.9999999999999978E-2</v>
      </c>
    </row>
    <row r="1012" spans="2:16" x14ac:dyDescent="0.2">
      <c r="B1012" s="11" t="s">
        <v>2236</v>
      </c>
      <c r="C1012" s="11" t="s">
        <v>37</v>
      </c>
      <c r="D1012" s="11" t="s">
        <v>2237</v>
      </c>
      <c r="E1012" s="12">
        <v>41332</v>
      </c>
      <c r="F1012" s="12">
        <v>2958465</v>
      </c>
      <c r="G1012" s="11" t="s">
        <v>1072</v>
      </c>
      <c r="H1012" s="11" t="s">
        <v>2154</v>
      </c>
      <c r="I1012" s="11" t="s">
        <v>1074</v>
      </c>
      <c r="J1012" s="11" t="s">
        <v>2238</v>
      </c>
      <c r="K1012" s="11" t="s">
        <v>2155</v>
      </c>
      <c r="L1012" s="11" t="s">
        <v>2155</v>
      </c>
      <c r="M1012" s="11" t="s">
        <v>44</v>
      </c>
      <c r="N1012" s="13">
        <v>169</v>
      </c>
      <c r="O1012" s="13">
        <f t="shared" ref="O1012:O1017" si="38">N1012-N1012*0.35</f>
        <v>109.85</v>
      </c>
      <c r="P1012" s="14">
        <f t="shared" si="35"/>
        <v>0.35000000000000009</v>
      </c>
    </row>
    <row r="1013" spans="2:16" x14ac:dyDescent="0.2">
      <c r="B1013" s="11" t="s">
        <v>2239</v>
      </c>
      <c r="C1013" s="11" t="s">
        <v>37</v>
      </c>
      <c r="D1013" s="11" t="s">
        <v>2240</v>
      </c>
      <c r="E1013" s="12">
        <v>41277</v>
      </c>
      <c r="F1013" s="12">
        <v>2958465</v>
      </c>
      <c r="G1013" s="11" t="s">
        <v>1072</v>
      </c>
      <c r="H1013" s="11" t="s">
        <v>2154</v>
      </c>
      <c r="I1013" s="11" t="s">
        <v>1074</v>
      </c>
      <c r="J1013" s="11" t="s">
        <v>4728</v>
      </c>
      <c r="K1013" s="11" t="s">
        <v>2155</v>
      </c>
      <c r="L1013" s="11" t="s">
        <v>2155</v>
      </c>
      <c r="M1013" s="11" t="s">
        <v>44</v>
      </c>
      <c r="N1013" s="13">
        <v>509</v>
      </c>
      <c r="O1013" s="13">
        <f t="shared" si="38"/>
        <v>330.85</v>
      </c>
      <c r="P1013" s="14">
        <f t="shared" si="35"/>
        <v>0.35</v>
      </c>
    </row>
    <row r="1014" spans="2:16" x14ac:dyDescent="0.2">
      <c r="B1014" s="11" t="s">
        <v>2241</v>
      </c>
      <c r="C1014" s="11" t="s">
        <v>37</v>
      </c>
      <c r="D1014" s="11" t="s">
        <v>2242</v>
      </c>
      <c r="E1014" s="12">
        <v>41277</v>
      </c>
      <c r="F1014" s="12">
        <v>2958465</v>
      </c>
      <c r="G1014" s="11" t="s">
        <v>1072</v>
      </c>
      <c r="H1014" s="11" t="s">
        <v>2243</v>
      </c>
      <c r="I1014" s="11" t="s">
        <v>2191</v>
      </c>
      <c r="J1014" s="11" t="s">
        <v>2244</v>
      </c>
      <c r="K1014" s="11" t="s">
        <v>2074</v>
      </c>
      <c r="L1014" s="11" t="s">
        <v>2074</v>
      </c>
      <c r="M1014" s="11" t="s">
        <v>44</v>
      </c>
      <c r="N1014" s="13">
        <v>250</v>
      </c>
      <c r="O1014" s="13">
        <f t="shared" si="38"/>
        <v>162.5</v>
      </c>
      <c r="P1014" s="14">
        <f t="shared" si="35"/>
        <v>0.35</v>
      </c>
    </row>
    <row r="1015" spans="2:16" x14ac:dyDescent="0.2">
      <c r="B1015" s="11" t="s">
        <v>2245</v>
      </c>
      <c r="C1015" s="11" t="s">
        <v>37</v>
      </c>
      <c r="D1015" s="11" t="s">
        <v>2246</v>
      </c>
      <c r="E1015" s="12">
        <v>41277</v>
      </c>
      <c r="F1015" s="12">
        <v>2958465</v>
      </c>
      <c r="G1015" s="11" t="s">
        <v>1072</v>
      </c>
      <c r="H1015" s="11" t="s">
        <v>2206</v>
      </c>
      <c r="I1015" s="11" t="s">
        <v>2191</v>
      </c>
      <c r="J1015" s="11" t="s">
        <v>2247</v>
      </c>
      <c r="K1015" s="11" t="s">
        <v>21</v>
      </c>
      <c r="L1015" s="11" t="s">
        <v>21</v>
      </c>
      <c r="M1015" s="11" t="s">
        <v>44</v>
      </c>
      <c r="N1015" s="13">
        <v>250</v>
      </c>
      <c r="O1015" s="13">
        <f t="shared" si="38"/>
        <v>162.5</v>
      </c>
      <c r="P1015" s="14">
        <f t="shared" si="35"/>
        <v>0.35</v>
      </c>
    </row>
    <row r="1016" spans="2:16" x14ac:dyDescent="0.2">
      <c r="B1016" s="11" t="s">
        <v>2248</v>
      </c>
      <c r="C1016" s="11" t="s">
        <v>37</v>
      </c>
      <c r="D1016" s="11" t="s">
        <v>2249</v>
      </c>
      <c r="E1016" s="12">
        <v>41277</v>
      </c>
      <c r="F1016" s="12">
        <v>2958465</v>
      </c>
      <c r="G1016" s="11" t="s">
        <v>1072</v>
      </c>
      <c r="H1016" s="11" t="s">
        <v>2206</v>
      </c>
      <c r="I1016" s="11" t="s">
        <v>2191</v>
      </c>
      <c r="J1016" s="11" t="s">
        <v>2250</v>
      </c>
      <c r="K1016" s="11" t="s">
        <v>21</v>
      </c>
      <c r="L1016" s="11" t="s">
        <v>21</v>
      </c>
      <c r="M1016" s="11" t="s">
        <v>44</v>
      </c>
      <c r="N1016" s="13">
        <v>300</v>
      </c>
      <c r="O1016" s="13">
        <f t="shared" si="38"/>
        <v>195</v>
      </c>
      <c r="P1016" s="14">
        <f t="shared" si="35"/>
        <v>0.35</v>
      </c>
    </row>
    <row r="1017" spans="2:16" x14ac:dyDescent="0.2">
      <c r="B1017" s="11" t="s">
        <v>2251</v>
      </c>
      <c r="C1017" s="11" t="s">
        <v>37</v>
      </c>
      <c r="D1017" s="11" t="s">
        <v>2252</v>
      </c>
      <c r="E1017" s="12">
        <v>41277</v>
      </c>
      <c r="F1017" s="12">
        <v>2958465</v>
      </c>
      <c r="G1017" s="11" t="s">
        <v>1072</v>
      </c>
      <c r="H1017" s="11" t="s">
        <v>2206</v>
      </c>
      <c r="I1017" s="11" t="s">
        <v>2191</v>
      </c>
      <c r="J1017" s="11" t="s">
        <v>2253</v>
      </c>
      <c r="K1017" s="11" t="s">
        <v>21</v>
      </c>
      <c r="L1017" s="11" t="s">
        <v>21</v>
      </c>
      <c r="M1017" s="11" t="s">
        <v>44</v>
      </c>
      <c r="N1017" s="13">
        <v>300</v>
      </c>
      <c r="O1017" s="13">
        <f t="shared" si="38"/>
        <v>195</v>
      </c>
      <c r="P1017" s="14">
        <f t="shared" si="35"/>
        <v>0.35</v>
      </c>
    </row>
    <row r="1018" spans="2:16" x14ac:dyDescent="0.2">
      <c r="B1018" s="11" t="s">
        <v>2255</v>
      </c>
      <c r="C1018" s="11" t="s">
        <v>37</v>
      </c>
      <c r="D1018" s="11" t="s">
        <v>2256</v>
      </c>
      <c r="E1018" s="12">
        <v>41277</v>
      </c>
      <c r="F1018" s="12">
        <v>2958465</v>
      </c>
      <c r="G1018" s="11" t="s">
        <v>1072</v>
      </c>
      <c r="H1018" s="11" t="s">
        <v>2190</v>
      </c>
      <c r="I1018" s="11" t="s">
        <v>2191</v>
      </c>
      <c r="J1018" s="11" t="s">
        <v>2257</v>
      </c>
      <c r="K1018" s="11" t="s">
        <v>1076</v>
      </c>
      <c r="L1018" s="11" t="s">
        <v>1076</v>
      </c>
      <c r="M1018" s="11" t="s">
        <v>44</v>
      </c>
      <c r="N1018" s="13">
        <v>80</v>
      </c>
      <c r="O1018" s="13">
        <f>N1018-N1018*0.1</f>
        <v>72</v>
      </c>
      <c r="P1018" s="14">
        <f t="shared" si="35"/>
        <v>9.9999999999999978E-2</v>
      </c>
    </row>
    <row r="1019" spans="2:16" x14ac:dyDescent="0.2">
      <c r="B1019" s="11" t="s">
        <v>2258</v>
      </c>
      <c r="C1019" s="11" t="s">
        <v>2259</v>
      </c>
      <c r="D1019" s="11" t="s">
        <v>2260</v>
      </c>
      <c r="E1019" s="12">
        <v>41277</v>
      </c>
      <c r="F1019" s="12">
        <v>2958465</v>
      </c>
      <c r="G1019" s="11" t="s">
        <v>1072</v>
      </c>
      <c r="H1019" s="11" t="s">
        <v>2190</v>
      </c>
      <c r="I1019" s="11" t="s">
        <v>2191</v>
      </c>
      <c r="J1019" s="11" t="s">
        <v>2261</v>
      </c>
      <c r="K1019" s="11" t="s">
        <v>1076</v>
      </c>
      <c r="L1019" s="11" t="s">
        <v>1076</v>
      </c>
      <c r="M1019" s="11" t="s">
        <v>44</v>
      </c>
      <c r="N1019" s="13">
        <v>80</v>
      </c>
      <c r="O1019" s="13">
        <f>N1019-N1019*0.1</f>
        <v>72</v>
      </c>
      <c r="P1019" s="14">
        <f t="shared" si="35"/>
        <v>9.9999999999999978E-2</v>
      </c>
    </row>
    <row r="1020" spans="2:16" x14ac:dyDescent="0.2">
      <c r="B1020" s="11" t="s">
        <v>2262</v>
      </c>
      <c r="C1020" s="11" t="s">
        <v>37</v>
      </c>
      <c r="D1020" s="11" t="s">
        <v>2263</v>
      </c>
      <c r="E1020" s="12">
        <v>41277</v>
      </c>
      <c r="F1020" s="12">
        <v>2958465</v>
      </c>
      <c r="G1020" s="11" t="s">
        <v>1072</v>
      </c>
      <c r="H1020" s="11" t="s">
        <v>2206</v>
      </c>
      <c r="I1020" s="11" t="s">
        <v>2191</v>
      </c>
      <c r="J1020" s="11" t="s">
        <v>2264</v>
      </c>
      <c r="K1020" s="11" t="s">
        <v>21</v>
      </c>
      <c r="L1020" s="11" t="s">
        <v>21</v>
      </c>
      <c r="M1020" s="11" t="s">
        <v>44</v>
      </c>
      <c r="N1020" s="13">
        <v>75</v>
      </c>
      <c r="O1020" s="13">
        <f>N1020-N1020*0.35</f>
        <v>48.75</v>
      </c>
      <c r="P1020" s="14">
        <f t="shared" si="35"/>
        <v>0.35</v>
      </c>
    </row>
    <row r="1021" spans="2:16" x14ac:dyDescent="0.2">
      <c r="B1021" s="11" t="s">
        <v>2265</v>
      </c>
      <c r="C1021" s="11" t="s">
        <v>37</v>
      </c>
      <c r="D1021" s="11" t="s">
        <v>2266</v>
      </c>
      <c r="E1021" s="12">
        <v>41277</v>
      </c>
      <c r="F1021" s="12">
        <v>2958465</v>
      </c>
      <c r="G1021" s="11" t="s">
        <v>1072</v>
      </c>
      <c r="H1021" s="11" t="s">
        <v>2190</v>
      </c>
      <c r="I1021" s="11" t="s">
        <v>2191</v>
      </c>
      <c r="J1021" s="11" t="s">
        <v>2267</v>
      </c>
      <c r="K1021" s="11" t="s">
        <v>1076</v>
      </c>
      <c r="L1021" s="11" t="s">
        <v>1076</v>
      </c>
      <c r="M1021" s="11" t="s">
        <v>44</v>
      </c>
      <c r="N1021" s="13">
        <v>30</v>
      </c>
      <c r="O1021" s="13">
        <f>N1021-N1021*0.1</f>
        <v>27</v>
      </c>
      <c r="P1021" s="14">
        <f t="shared" si="35"/>
        <v>9.9999999999999978E-2</v>
      </c>
    </row>
    <row r="1022" spans="2:16" x14ac:dyDescent="0.2">
      <c r="B1022" s="11" t="s">
        <v>2268</v>
      </c>
      <c r="C1022" s="11" t="s">
        <v>37</v>
      </c>
      <c r="D1022" s="11" t="s">
        <v>2269</v>
      </c>
      <c r="E1022" s="12">
        <v>41277</v>
      </c>
      <c r="F1022" s="12">
        <v>2958465</v>
      </c>
      <c r="G1022" s="11" t="s">
        <v>1072</v>
      </c>
      <c r="H1022" s="11" t="s">
        <v>2270</v>
      </c>
      <c r="I1022" s="11" t="s">
        <v>2271</v>
      </c>
      <c r="J1022" s="11" t="s">
        <v>2272</v>
      </c>
      <c r="K1022" s="11" t="s">
        <v>1076</v>
      </c>
      <c r="L1022" s="11" t="s">
        <v>1076</v>
      </c>
      <c r="M1022" s="11" t="s">
        <v>44</v>
      </c>
      <c r="N1022" s="13">
        <v>90</v>
      </c>
      <c r="O1022" s="13">
        <f>N1022-N1022*0.1</f>
        <v>81</v>
      </c>
      <c r="P1022" s="14">
        <f t="shared" si="35"/>
        <v>9.9999999999999978E-2</v>
      </c>
    </row>
    <row r="1023" spans="2:16" x14ac:dyDescent="0.2">
      <c r="B1023" s="11" t="s">
        <v>2273</v>
      </c>
      <c r="C1023" s="11" t="s">
        <v>37</v>
      </c>
      <c r="D1023" s="11" t="s">
        <v>2274</v>
      </c>
      <c r="E1023" s="12">
        <v>41277</v>
      </c>
      <c r="F1023" s="12">
        <v>2958465</v>
      </c>
      <c r="G1023" s="11" t="s">
        <v>1072</v>
      </c>
      <c r="H1023" s="11" t="s">
        <v>2190</v>
      </c>
      <c r="I1023" s="11" t="s">
        <v>2191</v>
      </c>
      <c r="J1023" s="11" t="s">
        <v>4729</v>
      </c>
      <c r="K1023" s="11" t="s">
        <v>1076</v>
      </c>
      <c r="L1023" s="11" t="s">
        <v>1076</v>
      </c>
      <c r="M1023" s="11" t="s">
        <v>44</v>
      </c>
      <c r="N1023" s="13">
        <v>30</v>
      </c>
      <c r="O1023" s="13">
        <f>N1023-N1023*0.1</f>
        <v>27</v>
      </c>
      <c r="P1023" s="14">
        <f t="shared" si="35"/>
        <v>9.9999999999999978E-2</v>
      </c>
    </row>
    <row r="1024" spans="2:16" x14ac:dyDescent="0.2">
      <c r="B1024" s="11" t="s">
        <v>2275</v>
      </c>
      <c r="C1024" s="11" t="s">
        <v>2276</v>
      </c>
      <c r="D1024" s="11" t="s">
        <v>2277</v>
      </c>
      <c r="E1024" s="12">
        <v>41277</v>
      </c>
      <c r="F1024" s="12">
        <v>2958465</v>
      </c>
      <c r="G1024" s="11" t="s">
        <v>1399</v>
      </c>
      <c r="H1024" s="11" t="s">
        <v>2123</v>
      </c>
      <c r="I1024" s="11" t="s">
        <v>2107</v>
      </c>
      <c r="J1024" s="11" t="s">
        <v>2278</v>
      </c>
      <c r="K1024" s="11" t="s">
        <v>1069</v>
      </c>
      <c r="L1024" s="11" t="s">
        <v>1069</v>
      </c>
      <c r="M1024" s="11" t="s">
        <v>44</v>
      </c>
      <c r="N1024" s="13">
        <v>145</v>
      </c>
      <c r="O1024" s="13">
        <f>N1024-N1024*0.35</f>
        <v>94.25</v>
      </c>
      <c r="P1024" s="14">
        <f t="shared" si="35"/>
        <v>0.35</v>
      </c>
    </row>
    <row r="1025" spans="2:16" x14ac:dyDescent="0.2">
      <c r="B1025" s="11" t="s">
        <v>2279</v>
      </c>
      <c r="C1025" s="11" t="s">
        <v>37</v>
      </c>
      <c r="D1025" s="11" t="s">
        <v>2280</v>
      </c>
      <c r="E1025" s="12">
        <v>41337</v>
      </c>
      <c r="F1025" s="12">
        <v>2958465</v>
      </c>
      <c r="G1025" s="11" t="s">
        <v>1072</v>
      </c>
      <c r="H1025" s="11" t="s">
        <v>1376</v>
      </c>
      <c r="I1025" s="11" t="s">
        <v>1377</v>
      </c>
      <c r="J1025" s="11" t="s">
        <v>2281</v>
      </c>
      <c r="K1025" s="11" t="s">
        <v>16</v>
      </c>
      <c r="L1025" s="11" t="s">
        <v>16</v>
      </c>
      <c r="M1025" s="11" t="s">
        <v>44</v>
      </c>
      <c r="N1025" s="13">
        <v>175</v>
      </c>
      <c r="O1025" s="13">
        <f>N1025-N1025*0.35</f>
        <v>113.75</v>
      </c>
      <c r="P1025" s="14">
        <f t="shared" si="35"/>
        <v>0.35</v>
      </c>
    </row>
    <row r="1026" spans="2:16" x14ac:dyDescent="0.2">
      <c r="B1026" s="11" t="s">
        <v>2282</v>
      </c>
      <c r="C1026" s="11" t="s">
        <v>37</v>
      </c>
      <c r="D1026" s="11" t="s">
        <v>2283</v>
      </c>
      <c r="E1026" s="12">
        <v>41277</v>
      </c>
      <c r="F1026" s="12">
        <v>2958465</v>
      </c>
      <c r="G1026" s="11" t="s">
        <v>1072</v>
      </c>
      <c r="H1026" s="11" t="s">
        <v>2284</v>
      </c>
      <c r="I1026" s="11" t="s">
        <v>2285</v>
      </c>
      <c r="J1026" s="11" t="s">
        <v>2286</v>
      </c>
      <c r="K1026" s="11" t="s">
        <v>1076</v>
      </c>
      <c r="L1026" s="11" t="s">
        <v>1076</v>
      </c>
      <c r="M1026" s="11" t="s">
        <v>44</v>
      </c>
      <c r="N1026" s="13">
        <v>30</v>
      </c>
      <c r="O1026" s="13">
        <f t="shared" ref="O1026:O1031" si="39">N1026-N1026*0.1</f>
        <v>27</v>
      </c>
      <c r="P1026" s="14">
        <f t="shared" si="35"/>
        <v>9.9999999999999978E-2</v>
      </c>
    </row>
    <row r="1027" spans="2:16" x14ac:dyDescent="0.2">
      <c r="B1027" s="11" t="s">
        <v>2287</v>
      </c>
      <c r="C1027" s="11" t="s">
        <v>37</v>
      </c>
      <c r="D1027" s="11" t="s">
        <v>2288</v>
      </c>
      <c r="E1027" s="12">
        <v>41277</v>
      </c>
      <c r="F1027" s="12">
        <v>2958465</v>
      </c>
      <c r="G1027" s="11" t="s">
        <v>1072</v>
      </c>
      <c r="H1027" s="11" t="s">
        <v>2284</v>
      </c>
      <c r="I1027" s="11" t="s">
        <v>2285</v>
      </c>
      <c r="J1027" s="11" t="s">
        <v>2289</v>
      </c>
      <c r="K1027" s="11" t="s">
        <v>1076</v>
      </c>
      <c r="L1027" s="11" t="s">
        <v>1076</v>
      </c>
      <c r="M1027" s="11" t="s">
        <v>44</v>
      </c>
      <c r="N1027" s="13">
        <v>30</v>
      </c>
      <c r="O1027" s="13">
        <f t="shared" si="39"/>
        <v>27</v>
      </c>
      <c r="P1027" s="14">
        <f t="shared" ref="P1027:P1090" si="40">1-O1027/N1027</f>
        <v>9.9999999999999978E-2</v>
      </c>
    </row>
    <row r="1028" spans="2:16" x14ac:dyDescent="0.2">
      <c r="B1028" s="11" t="s">
        <v>2290</v>
      </c>
      <c r="C1028" s="11" t="s">
        <v>37</v>
      </c>
      <c r="D1028" s="11" t="s">
        <v>2291</v>
      </c>
      <c r="E1028" s="12">
        <v>41277</v>
      </c>
      <c r="F1028" s="12">
        <v>2958465</v>
      </c>
      <c r="G1028" s="11" t="s">
        <v>1072</v>
      </c>
      <c r="H1028" s="11" t="s">
        <v>2284</v>
      </c>
      <c r="I1028" s="11" t="s">
        <v>2285</v>
      </c>
      <c r="J1028" s="11" t="s">
        <v>4730</v>
      </c>
      <c r="K1028" s="11" t="s">
        <v>1076</v>
      </c>
      <c r="L1028" s="11" t="s">
        <v>1076</v>
      </c>
      <c r="M1028" s="11" t="s">
        <v>44</v>
      </c>
      <c r="N1028" s="13">
        <v>30</v>
      </c>
      <c r="O1028" s="13">
        <f t="shared" si="39"/>
        <v>27</v>
      </c>
      <c r="P1028" s="14">
        <f t="shared" si="40"/>
        <v>9.9999999999999978E-2</v>
      </c>
    </row>
    <row r="1029" spans="2:16" x14ac:dyDescent="0.2">
      <c r="B1029" s="11" t="s">
        <v>2292</v>
      </c>
      <c r="C1029" s="11" t="s">
        <v>37</v>
      </c>
      <c r="D1029" s="11" t="s">
        <v>2293</v>
      </c>
      <c r="E1029" s="12">
        <v>41277</v>
      </c>
      <c r="F1029" s="12">
        <v>2958465</v>
      </c>
      <c r="G1029" s="11" t="s">
        <v>1072</v>
      </c>
      <c r="H1029" s="11" t="s">
        <v>2284</v>
      </c>
      <c r="I1029" s="11" t="s">
        <v>2285</v>
      </c>
      <c r="J1029" s="11" t="s">
        <v>2294</v>
      </c>
      <c r="K1029" s="11" t="s">
        <v>1076</v>
      </c>
      <c r="L1029" s="11" t="s">
        <v>1076</v>
      </c>
      <c r="M1029" s="11" t="s">
        <v>44</v>
      </c>
      <c r="N1029" s="13">
        <v>30</v>
      </c>
      <c r="O1029" s="13">
        <f t="shared" si="39"/>
        <v>27</v>
      </c>
      <c r="P1029" s="14">
        <f t="shared" si="40"/>
        <v>9.9999999999999978E-2</v>
      </c>
    </row>
    <row r="1030" spans="2:16" x14ac:dyDescent="0.2">
      <c r="B1030" s="11" t="s">
        <v>2295</v>
      </c>
      <c r="C1030" s="11" t="s">
        <v>37</v>
      </c>
      <c r="D1030" s="11" t="s">
        <v>2296</v>
      </c>
      <c r="E1030" s="12">
        <v>41277</v>
      </c>
      <c r="F1030" s="12">
        <v>2958465</v>
      </c>
      <c r="G1030" s="11" t="s">
        <v>1072</v>
      </c>
      <c r="H1030" s="11" t="s">
        <v>2284</v>
      </c>
      <c r="I1030" s="11" t="s">
        <v>2285</v>
      </c>
      <c r="J1030" s="11" t="s">
        <v>2297</v>
      </c>
      <c r="K1030" s="11" t="s">
        <v>1076</v>
      </c>
      <c r="L1030" s="11" t="s">
        <v>1076</v>
      </c>
      <c r="M1030" s="11" t="s">
        <v>44</v>
      </c>
      <c r="N1030" s="13">
        <v>30</v>
      </c>
      <c r="O1030" s="13">
        <f t="shared" si="39"/>
        <v>27</v>
      </c>
      <c r="P1030" s="14">
        <f t="shared" si="40"/>
        <v>9.9999999999999978E-2</v>
      </c>
    </row>
    <row r="1031" spans="2:16" x14ac:dyDescent="0.2">
      <c r="B1031" s="11" t="s">
        <v>2298</v>
      </c>
      <c r="C1031" s="11" t="s">
        <v>37</v>
      </c>
      <c r="D1031" s="11" t="s">
        <v>2299</v>
      </c>
      <c r="E1031" s="12">
        <v>41277</v>
      </c>
      <c r="F1031" s="12">
        <v>2958465</v>
      </c>
      <c r="G1031" s="11" t="s">
        <v>1072</v>
      </c>
      <c r="H1031" s="11" t="s">
        <v>2284</v>
      </c>
      <c r="I1031" s="11" t="s">
        <v>2285</v>
      </c>
      <c r="J1031" s="11" t="s">
        <v>2300</v>
      </c>
      <c r="K1031" s="11" t="s">
        <v>1076</v>
      </c>
      <c r="L1031" s="11" t="s">
        <v>1076</v>
      </c>
      <c r="M1031" s="11" t="s">
        <v>44</v>
      </c>
      <c r="N1031" s="13">
        <v>30</v>
      </c>
      <c r="O1031" s="13">
        <f t="shared" si="39"/>
        <v>27</v>
      </c>
      <c r="P1031" s="14">
        <f t="shared" si="40"/>
        <v>9.9999999999999978E-2</v>
      </c>
    </row>
    <row r="1032" spans="2:16" x14ac:dyDescent="0.2">
      <c r="B1032" s="11" t="s">
        <v>2301</v>
      </c>
      <c r="C1032" s="11" t="s">
        <v>37</v>
      </c>
      <c r="D1032" s="11" t="s">
        <v>2302</v>
      </c>
      <c r="E1032" s="12">
        <v>41277</v>
      </c>
      <c r="F1032" s="12">
        <v>2958465</v>
      </c>
      <c r="G1032" s="11" t="s">
        <v>1072</v>
      </c>
      <c r="H1032" s="11" t="s">
        <v>2219</v>
      </c>
      <c r="I1032" s="11" t="s">
        <v>2220</v>
      </c>
      <c r="J1032" s="11" t="s">
        <v>2303</v>
      </c>
      <c r="K1032" s="11" t="s">
        <v>21</v>
      </c>
      <c r="L1032" s="11" t="s">
        <v>21</v>
      </c>
      <c r="M1032" s="11" t="s">
        <v>44</v>
      </c>
      <c r="N1032" s="13">
        <v>1295</v>
      </c>
      <c r="O1032" s="13">
        <f>N1032-N1032*0.35</f>
        <v>841.75</v>
      </c>
      <c r="P1032" s="14">
        <f t="shared" si="40"/>
        <v>0.35</v>
      </c>
    </row>
    <row r="1033" spans="2:16" x14ac:dyDescent="0.2">
      <c r="B1033" s="11" t="s">
        <v>2304</v>
      </c>
      <c r="C1033" s="11" t="s">
        <v>37</v>
      </c>
      <c r="D1033" s="11" t="s">
        <v>2305</v>
      </c>
      <c r="E1033" s="12">
        <v>41277</v>
      </c>
      <c r="F1033" s="12">
        <v>2958465</v>
      </c>
      <c r="G1033" s="11" t="s">
        <v>1072</v>
      </c>
      <c r="H1033" s="11" t="s">
        <v>2306</v>
      </c>
      <c r="I1033" s="11" t="s">
        <v>2191</v>
      </c>
      <c r="J1033" s="11" t="s">
        <v>2307</v>
      </c>
      <c r="K1033" s="11" t="s">
        <v>21</v>
      </c>
      <c r="L1033" s="11" t="s">
        <v>21</v>
      </c>
      <c r="M1033" s="11" t="s">
        <v>44</v>
      </c>
      <c r="N1033" s="13">
        <v>450</v>
      </c>
      <c r="O1033" s="13">
        <f>N1033-N1033*0.35</f>
        <v>292.5</v>
      </c>
      <c r="P1033" s="14">
        <f t="shared" si="40"/>
        <v>0.35</v>
      </c>
    </row>
    <row r="1034" spans="2:16" x14ac:dyDescent="0.2">
      <c r="B1034" s="11" t="s">
        <v>2308</v>
      </c>
      <c r="C1034" s="11" t="s">
        <v>37</v>
      </c>
      <c r="D1034" s="11" t="s">
        <v>2309</v>
      </c>
      <c r="E1034" s="12">
        <v>41277</v>
      </c>
      <c r="F1034" s="12">
        <v>2958465</v>
      </c>
      <c r="G1034" s="11" t="s">
        <v>1072</v>
      </c>
      <c r="H1034" s="11" t="s">
        <v>2306</v>
      </c>
      <c r="I1034" s="11" t="s">
        <v>2191</v>
      </c>
      <c r="J1034" s="11" t="s">
        <v>2310</v>
      </c>
      <c r="K1034" s="11" t="s">
        <v>21</v>
      </c>
      <c r="L1034" s="11" t="s">
        <v>21</v>
      </c>
      <c r="M1034" s="11" t="s">
        <v>44</v>
      </c>
      <c r="N1034" s="13">
        <v>450</v>
      </c>
      <c r="O1034" s="13">
        <f>N1034-N1034*0.35</f>
        <v>292.5</v>
      </c>
      <c r="P1034" s="14">
        <f t="shared" si="40"/>
        <v>0.35</v>
      </c>
    </row>
    <row r="1035" spans="2:16" x14ac:dyDescent="0.2">
      <c r="B1035" s="11" t="s">
        <v>2311</v>
      </c>
      <c r="C1035" s="11" t="s">
        <v>2312</v>
      </c>
      <c r="D1035" s="11" t="s">
        <v>2313</v>
      </c>
      <c r="E1035" s="12">
        <v>41306</v>
      </c>
      <c r="F1035" s="12">
        <v>2958465</v>
      </c>
      <c r="G1035" s="11" t="s">
        <v>1072</v>
      </c>
      <c r="H1035" s="11" t="s">
        <v>2271</v>
      </c>
      <c r="I1035" s="11" t="s">
        <v>2271</v>
      </c>
      <c r="J1035" s="11" t="s">
        <v>2314</v>
      </c>
      <c r="K1035" s="11" t="s">
        <v>21</v>
      </c>
      <c r="L1035" s="11" t="s">
        <v>21</v>
      </c>
      <c r="M1035" s="11" t="s">
        <v>44</v>
      </c>
      <c r="N1035" s="13">
        <v>2495</v>
      </c>
      <c r="O1035" s="13">
        <f>N1035-N1035*0.35</f>
        <v>1621.75</v>
      </c>
      <c r="P1035" s="14">
        <f t="shared" si="40"/>
        <v>0.35</v>
      </c>
    </row>
    <row r="1036" spans="2:16" x14ac:dyDescent="0.2">
      <c r="B1036" s="11" t="s">
        <v>2315</v>
      </c>
      <c r="C1036" s="11" t="s">
        <v>37</v>
      </c>
      <c r="D1036" s="11" t="s">
        <v>2316</v>
      </c>
      <c r="E1036" s="12">
        <v>41640</v>
      </c>
      <c r="F1036" s="12">
        <v>2958465</v>
      </c>
      <c r="G1036" s="11" t="s">
        <v>1072</v>
      </c>
      <c r="H1036" s="11" t="s">
        <v>1073</v>
      </c>
      <c r="I1036" s="11" t="s">
        <v>1074</v>
      </c>
      <c r="J1036" s="11" t="s">
        <v>4731</v>
      </c>
      <c r="K1036" s="11" t="s">
        <v>1076</v>
      </c>
      <c r="L1036" s="11" t="s">
        <v>1076</v>
      </c>
      <c r="M1036" s="11" t="s">
        <v>44</v>
      </c>
      <c r="N1036" s="13">
        <v>105</v>
      </c>
      <c r="O1036" s="13">
        <f>N1036-N1036*0.1</f>
        <v>94.5</v>
      </c>
      <c r="P1036" s="14">
        <f t="shared" si="40"/>
        <v>9.9999999999999978E-2</v>
      </c>
    </row>
    <row r="1037" spans="2:16" x14ac:dyDescent="0.2">
      <c r="B1037" s="11" t="s">
        <v>2317</v>
      </c>
      <c r="C1037" s="11" t="s">
        <v>37</v>
      </c>
      <c r="D1037" s="11" t="s">
        <v>2318</v>
      </c>
      <c r="E1037" s="12">
        <v>41640</v>
      </c>
      <c r="F1037" s="12">
        <v>2958465</v>
      </c>
      <c r="G1037" s="11" t="s">
        <v>1072</v>
      </c>
      <c r="H1037" s="11" t="s">
        <v>1073</v>
      </c>
      <c r="I1037" s="11" t="s">
        <v>1074</v>
      </c>
      <c r="J1037" s="11" t="s">
        <v>4732</v>
      </c>
      <c r="K1037" s="11" t="s">
        <v>1076</v>
      </c>
      <c r="L1037" s="11" t="s">
        <v>1076</v>
      </c>
      <c r="M1037" s="11" t="s">
        <v>44</v>
      </c>
      <c r="N1037" s="13">
        <v>225</v>
      </c>
      <c r="O1037" s="13">
        <f>N1037-N1037*0.1</f>
        <v>202.5</v>
      </c>
      <c r="P1037" s="14">
        <f t="shared" si="40"/>
        <v>9.9999999999999978E-2</v>
      </c>
    </row>
    <row r="1038" spans="2:16" x14ac:dyDescent="0.2">
      <c r="B1038" s="11" t="s">
        <v>2319</v>
      </c>
      <c r="C1038" s="11" t="s">
        <v>37</v>
      </c>
      <c r="D1038" s="11" t="s">
        <v>2320</v>
      </c>
      <c r="E1038" s="12">
        <v>41381</v>
      </c>
      <c r="F1038" s="12">
        <v>2958465</v>
      </c>
      <c r="G1038" s="11" t="s">
        <v>1072</v>
      </c>
      <c r="H1038" s="11" t="s">
        <v>1073</v>
      </c>
      <c r="I1038" s="11" t="s">
        <v>1074</v>
      </c>
      <c r="J1038" s="11" t="s">
        <v>2321</v>
      </c>
      <c r="K1038" s="11" t="s">
        <v>1076</v>
      </c>
      <c r="L1038" s="11" t="s">
        <v>1076</v>
      </c>
      <c r="M1038" s="11" t="s">
        <v>44</v>
      </c>
      <c r="N1038" s="13">
        <v>169</v>
      </c>
      <c r="O1038" s="13">
        <f>N1038-N1038*0.1</f>
        <v>152.1</v>
      </c>
      <c r="P1038" s="14">
        <f t="shared" si="40"/>
        <v>0.10000000000000009</v>
      </c>
    </row>
    <row r="1039" spans="2:16" x14ac:dyDescent="0.2">
      <c r="B1039" s="11" t="s">
        <v>2322</v>
      </c>
      <c r="C1039" s="11" t="s">
        <v>37</v>
      </c>
      <c r="D1039" s="11" t="s">
        <v>2323</v>
      </c>
      <c r="E1039" s="12">
        <v>41381</v>
      </c>
      <c r="F1039" s="12">
        <v>2958465</v>
      </c>
      <c r="G1039" s="11" t="s">
        <v>1072</v>
      </c>
      <c r="H1039" s="11" t="s">
        <v>1073</v>
      </c>
      <c r="I1039" s="11" t="s">
        <v>1074</v>
      </c>
      <c r="J1039" s="11" t="s">
        <v>2324</v>
      </c>
      <c r="K1039" s="11" t="s">
        <v>1076</v>
      </c>
      <c r="L1039" s="11" t="s">
        <v>1076</v>
      </c>
      <c r="M1039" s="11" t="s">
        <v>44</v>
      </c>
      <c r="N1039" s="13">
        <v>55</v>
      </c>
      <c r="O1039" s="13">
        <f>N1039-N1039*0.1</f>
        <v>49.5</v>
      </c>
      <c r="P1039" s="14">
        <f t="shared" si="40"/>
        <v>9.9999999999999978E-2</v>
      </c>
    </row>
    <row r="1040" spans="2:16" x14ac:dyDescent="0.2">
      <c r="B1040" s="11" t="s">
        <v>2325</v>
      </c>
      <c r="C1040" s="11" t="s">
        <v>37</v>
      </c>
      <c r="D1040" s="11" t="s">
        <v>2326</v>
      </c>
      <c r="E1040" s="12">
        <v>41381</v>
      </c>
      <c r="F1040" s="12">
        <v>2958465</v>
      </c>
      <c r="G1040" s="11" t="s">
        <v>1072</v>
      </c>
      <c r="H1040" s="11" t="s">
        <v>1073</v>
      </c>
      <c r="I1040" s="11" t="s">
        <v>1074</v>
      </c>
      <c r="J1040" s="11" t="s">
        <v>2327</v>
      </c>
      <c r="K1040" s="11" t="s">
        <v>1076</v>
      </c>
      <c r="L1040" s="11" t="s">
        <v>1076</v>
      </c>
      <c r="M1040" s="11" t="s">
        <v>44</v>
      </c>
      <c r="N1040" s="13">
        <v>395</v>
      </c>
      <c r="O1040" s="13">
        <f>N1040-N1040*0.1</f>
        <v>355.5</v>
      </c>
      <c r="P1040" s="14">
        <f t="shared" si="40"/>
        <v>9.9999999999999978E-2</v>
      </c>
    </row>
    <row r="1041" spans="2:16" x14ac:dyDescent="0.2">
      <c r="B1041" s="11" t="s">
        <v>2328</v>
      </c>
      <c r="C1041" s="11" t="s">
        <v>37</v>
      </c>
      <c r="D1041" s="11" t="s">
        <v>2329</v>
      </c>
      <c r="E1041" s="12">
        <v>41691</v>
      </c>
      <c r="F1041" s="12">
        <v>2958465</v>
      </c>
      <c r="G1041" s="11" t="s">
        <v>1072</v>
      </c>
      <c r="H1041" s="11" t="s">
        <v>2330</v>
      </c>
      <c r="I1041" s="11" t="s">
        <v>2191</v>
      </c>
      <c r="J1041" s="11" t="s">
        <v>4733</v>
      </c>
      <c r="K1041" s="11" t="s">
        <v>21</v>
      </c>
      <c r="L1041" s="11" t="s">
        <v>21</v>
      </c>
      <c r="M1041" s="11" t="s">
        <v>44</v>
      </c>
      <c r="N1041" s="13">
        <v>100</v>
      </c>
      <c r="O1041" s="13">
        <f>N1041-N1041*0.35</f>
        <v>65</v>
      </c>
      <c r="P1041" s="14">
        <f t="shared" si="40"/>
        <v>0.35</v>
      </c>
    </row>
    <row r="1042" spans="2:16" x14ac:dyDescent="0.2">
      <c r="B1042" s="11" t="s">
        <v>2331</v>
      </c>
      <c r="C1042" s="11" t="s">
        <v>37</v>
      </c>
      <c r="D1042" s="11" t="s">
        <v>2332</v>
      </c>
      <c r="E1042" s="12">
        <v>41277</v>
      </c>
      <c r="F1042" s="12">
        <v>2958465</v>
      </c>
      <c r="G1042" s="11" t="s">
        <v>1072</v>
      </c>
      <c r="H1042" s="11" t="s">
        <v>2333</v>
      </c>
      <c r="I1042" s="11" t="s">
        <v>2220</v>
      </c>
      <c r="J1042" s="11" t="s">
        <v>2334</v>
      </c>
      <c r="K1042" s="11" t="s">
        <v>1076</v>
      </c>
      <c r="L1042" s="11" t="s">
        <v>1076</v>
      </c>
      <c r="M1042" s="11" t="s">
        <v>44</v>
      </c>
      <c r="N1042" s="13">
        <v>75</v>
      </c>
      <c r="O1042" s="13">
        <f>N1042-N1042*0.1</f>
        <v>67.5</v>
      </c>
      <c r="P1042" s="14">
        <f t="shared" si="40"/>
        <v>9.9999999999999978E-2</v>
      </c>
    </row>
    <row r="1043" spans="2:16" x14ac:dyDescent="0.2">
      <c r="B1043" s="11" t="s">
        <v>2335</v>
      </c>
      <c r="C1043" s="11" t="s">
        <v>2336</v>
      </c>
      <c r="D1043" s="11" t="s">
        <v>2337</v>
      </c>
      <c r="E1043" s="12">
        <v>41277</v>
      </c>
      <c r="F1043" s="12">
        <v>2958465</v>
      </c>
      <c r="G1043" s="11" t="s">
        <v>1450</v>
      </c>
      <c r="H1043" s="11" t="s">
        <v>1978</v>
      </c>
      <c r="I1043" s="11" t="s">
        <v>1802</v>
      </c>
      <c r="J1043" s="11" t="s">
        <v>2338</v>
      </c>
      <c r="K1043" s="11" t="s">
        <v>16</v>
      </c>
      <c r="L1043" s="11" t="s">
        <v>16</v>
      </c>
      <c r="M1043" s="11" t="s">
        <v>44</v>
      </c>
      <c r="N1043" s="13">
        <v>275</v>
      </c>
      <c r="O1043" s="13">
        <f t="shared" ref="O1043:O1053" si="41">N1043-N1043*0.35</f>
        <v>178.75</v>
      </c>
      <c r="P1043" s="14">
        <f t="shared" si="40"/>
        <v>0.35</v>
      </c>
    </row>
    <row r="1044" spans="2:16" x14ac:dyDescent="0.2">
      <c r="B1044" s="11" t="s">
        <v>2339</v>
      </c>
      <c r="C1044" s="11" t="s">
        <v>2340</v>
      </c>
      <c r="D1044" s="11" t="s">
        <v>2341</v>
      </c>
      <c r="E1044" s="12">
        <v>41277</v>
      </c>
      <c r="F1044" s="12">
        <v>2958465</v>
      </c>
      <c r="G1044" s="11" t="s">
        <v>1450</v>
      </c>
      <c r="H1044" s="11" t="s">
        <v>1978</v>
      </c>
      <c r="I1044" s="11" t="s">
        <v>1802</v>
      </c>
      <c r="J1044" s="11" t="s">
        <v>2342</v>
      </c>
      <c r="K1044" s="11" t="s">
        <v>16</v>
      </c>
      <c r="L1044" s="11" t="s">
        <v>16</v>
      </c>
      <c r="M1044" s="11" t="s">
        <v>44</v>
      </c>
      <c r="N1044" s="13">
        <v>225</v>
      </c>
      <c r="O1044" s="13">
        <f t="shared" si="41"/>
        <v>146.25</v>
      </c>
      <c r="P1044" s="14">
        <f t="shared" si="40"/>
        <v>0.35</v>
      </c>
    </row>
    <row r="1045" spans="2:16" x14ac:dyDescent="0.2">
      <c r="B1045" s="11" t="s">
        <v>2343</v>
      </c>
      <c r="C1045" s="11" t="s">
        <v>37</v>
      </c>
      <c r="D1045" s="11" t="s">
        <v>2344</v>
      </c>
      <c r="E1045" s="12">
        <v>41277</v>
      </c>
      <c r="F1045" s="12">
        <v>2958465</v>
      </c>
      <c r="G1045" s="11" t="s">
        <v>1450</v>
      </c>
      <c r="H1045" s="11" t="s">
        <v>1978</v>
      </c>
      <c r="I1045" s="11" t="s">
        <v>1802</v>
      </c>
      <c r="J1045" s="11" t="s">
        <v>2345</v>
      </c>
      <c r="K1045" s="11" t="s">
        <v>16</v>
      </c>
      <c r="L1045" s="11" t="s">
        <v>16</v>
      </c>
      <c r="M1045" s="11" t="s">
        <v>44</v>
      </c>
      <c r="N1045" s="13">
        <v>225</v>
      </c>
      <c r="O1045" s="13">
        <f t="shared" si="41"/>
        <v>146.25</v>
      </c>
      <c r="P1045" s="14">
        <f t="shared" si="40"/>
        <v>0.35</v>
      </c>
    </row>
    <row r="1046" spans="2:16" x14ac:dyDescent="0.2">
      <c r="B1046" s="11" t="s">
        <v>2346</v>
      </c>
      <c r="C1046" s="11" t="s">
        <v>2347</v>
      </c>
      <c r="D1046" s="11" t="s">
        <v>2348</v>
      </c>
      <c r="E1046" s="12">
        <v>41277</v>
      </c>
      <c r="F1046" s="12">
        <v>2958465</v>
      </c>
      <c r="G1046" s="11" t="s">
        <v>1956</v>
      </c>
      <c r="H1046" s="11" t="s">
        <v>1957</v>
      </c>
      <c r="I1046" s="11" t="s">
        <v>1958</v>
      </c>
      <c r="J1046" s="11" t="s">
        <v>2349</v>
      </c>
      <c r="K1046" s="11" t="s">
        <v>1069</v>
      </c>
      <c r="L1046" s="11" t="s">
        <v>1069</v>
      </c>
      <c r="M1046" s="11" t="s">
        <v>44</v>
      </c>
      <c r="N1046" s="13">
        <v>595</v>
      </c>
      <c r="O1046" s="13">
        <f t="shared" si="41"/>
        <v>386.75</v>
      </c>
      <c r="P1046" s="14">
        <f t="shared" si="40"/>
        <v>0.35</v>
      </c>
    </row>
    <row r="1047" spans="2:16" x14ac:dyDescent="0.2">
      <c r="B1047" s="11" t="s">
        <v>2350</v>
      </c>
      <c r="C1047" s="11" t="s">
        <v>37</v>
      </c>
      <c r="D1047" s="11" t="s">
        <v>2351</v>
      </c>
      <c r="E1047" s="12">
        <v>41277</v>
      </c>
      <c r="F1047" s="12">
        <v>2958465</v>
      </c>
      <c r="G1047" s="11" t="s">
        <v>1072</v>
      </c>
      <c r="H1047" s="11" t="s">
        <v>1376</v>
      </c>
      <c r="I1047" s="11" t="s">
        <v>1377</v>
      </c>
      <c r="J1047" s="11" t="s">
        <v>2352</v>
      </c>
      <c r="K1047" s="11" t="s">
        <v>16</v>
      </c>
      <c r="L1047" s="11" t="s">
        <v>16</v>
      </c>
      <c r="M1047" s="11" t="s">
        <v>44</v>
      </c>
      <c r="N1047" s="13">
        <v>150</v>
      </c>
      <c r="O1047" s="13">
        <f t="shared" si="41"/>
        <v>97.5</v>
      </c>
      <c r="P1047" s="14">
        <f t="shared" si="40"/>
        <v>0.35</v>
      </c>
    </row>
    <row r="1048" spans="2:16" x14ac:dyDescent="0.2">
      <c r="B1048" s="11" t="s">
        <v>2353</v>
      </c>
      <c r="C1048" s="11" t="s">
        <v>37</v>
      </c>
      <c r="D1048" s="11" t="s">
        <v>2354</v>
      </c>
      <c r="E1048" s="12">
        <v>41277</v>
      </c>
      <c r="F1048" s="12">
        <v>2958465</v>
      </c>
      <c r="G1048" s="11" t="s">
        <v>1072</v>
      </c>
      <c r="H1048" s="11" t="s">
        <v>1376</v>
      </c>
      <c r="I1048" s="11" t="s">
        <v>1377</v>
      </c>
      <c r="J1048" s="11" t="s">
        <v>2355</v>
      </c>
      <c r="K1048" s="11" t="s">
        <v>16</v>
      </c>
      <c r="L1048" s="11" t="s">
        <v>16</v>
      </c>
      <c r="M1048" s="11" t="s">
        <v>44</v>
      </c>
      <c r="N1048" s="13">
        <v>100</v>
      </c>
      <c r="O1048" s="13">
        <f t="shared" si="41"/>
        <v>65</v>
      </c>
      <c r="P1048" s="14">
        <f t="shared" si="40"/>
        <v>0.35</v>
      </c>
    </row>
    <row r="1049" spans="2:16" x14ac:dyDescent="0.2">
      <c r="B1049" s="11" t="s">
        <v>2356</v>
      </c>
      <c r="C1049" s="11" t="s">
        <v>2357</v>
      </c>
      <c r="D1049" s="11" t="s">
        <v>2358</v>
      </c>
      <c r="E1049" s="12">
        <v>41277</v>
      </c>
      <c r="F1049" s="12">
        <v>2958465</v>
      </c>
      <c r="G1049" s="11" t="s">
        <v>1072</v>
      </c>
      <c r="H1049" s="11" t="s">
        <v>2143</v>
      </c>
      <c r="I1049" s="11" t="s">
        <v>1074</v>
      </c>
      <c r="J1049" s="11" t="s">
        <v>4734</v>
      </c>
      <c r="K1049" s="11" t="s">
        <v>2074</v>
      </c>
      <c r="L1049" s="11" t="s">
        <v>2074</v>
      </c>
      <c r="M1049" s="11" t="s">
        <v>44</v>
      </c>
      <c r="N1049" s="13">
        <v>400</v>
      </c>
      <c r="O1049" s="13">
        <f t="shared" si="41"/>
        <v>260</v>
      </c>
      <c r="P1049" s="14">
        <f t="shared" si="40"/>
        <v>0.35</v>
      </c>
    </row>
    <row r="1050" spans="2:16" x14ac:dyDescent="0.2">
      <c r="B1050" s="11" t="s">
        <v>2359</v>
      </c>
      <c r="C1050" s="11" t="s">
        <v>2360</v>
      </c>
      <c r="D1050" s="11" t="s">
        <v>2361</v>
      </c>
      <c r="E1050" s="12">
        <v>41277</v>
      </c>
      <c r="F1050" s="12">
        <v>2958465</v>
      </c>
      <c r="G1050" s="11" t="s">
        <v>1072</v>
      </c>
      <c r="H1050" s="11" t="s">
        <v>2143</v>
      </c>
      <c r="I1050" s="11" t="s">
        <v>1074</v>
      </c>
      <c r="J1050" s="11" t="s">
        <v>4735</v>
      </c>
      <c r="K1050" s="11" t="s">
        <v>2074</v>
      </c>
      <c r="L1050" s="11" t="s">
        <v>2074</v>
      </c>
      <c r="M1050" s="11" t="s">
        <v>44</v>
      </c>
      <c r="N1050" s="13">
        <v>400</v>
      </c>
      <c r="O1050" s="13">
        <f t="shared" si="41"/>
        <v>260</v>
      </c>
      <c r="P1050" s="14">
        <f t="shared" si="40"/>
        <v>0.35</v>
      </c>
    </row>
    <row r="1051" spans="2:16" x14ac:dyDescent="0.2">
      <c r="B1051" s="11" t="s">
        <v>2362</v>
      </c>
      <c r="C1051" s="11" t="s">
        <v>37</v>
      </c>
      <c r="D1051" s="11" t="s">
        <v>2363</v>
      </c>
      <c r="E1051" s="12">
        <v>41277</v>
      </c>
      <c r="F1051" s="12">
        <v>2958465</v>
      </c>
      <c r="G1051" s="11" t="s">
        <v>1072</v>
      </c>
      <c r="H1051" s="11" t="s">
        <v>2154</v>
      </c>
      <c r="I1051" s="11" t="s">
        <v>1074</v>
      </c>
      <c r="J1051" s="11" t="s">
        <v>2364</v>
      </c>
      <c r="K1051" s="11" t="s">
        <v>2155</v>
      </c>
      <c r="L1051" s="11" t="s">
        <v>2155</v>
      </c>
      <c r="M1051" s="11" t="s">
        <v>44</v>
      </c>
      <c r="N1051" s="13">
        <v>109</v>
      </c>
      <c r="O1051" s="13">
        <f t="shared" si="41"/>
        <v>70.849999999999994</v>
      </c>
      <c r="P1051" s="14">
        <f t="shared" si="40"/>
        <v>0.35000000000000009</v>
      </c>
    </row>
    <row r="1052" spans="2:16" x14ac:dyDescent="0.2">
      <c r="B1052" s="11" t="s">
        <v>2365</v>
      </c>
      <c r="C1052" s="11" t="s">
        <v>37</v>
      </c>
      <c r="D1052" s="11" t="s">
        <v>2366</v>
      </c>
      <c r="E1052" s="12">
        <v>41277</v>
      </c>
      <c r="F1052" s="12">
        <v>2958465</v>
      </c>
      <c r="G1052" s="11" t="s">
        <v>1072</v>
      </c>
      <c r="H1052" s="11" t="s">
        <v>2154</v>
      </c>
      <c r="I1052" s="11" t="s">
        <v>1074</v>
      </c>
      <c r="J1052" s="11" t="s">
        <v>2367</v>
      </c>
      <c r="K1052" s="11" t="s">
        <v>2155</v>
      </c>
      <c r="L1052" s="11" t="s">
        <v>2155</v>
      </c>
      <c r="M1052" s="11" t="s">
        <v>44</v>
      </c>
      <c r="N1052" s="13">
        <v>169</v>
      </c>
      <c r="O1052" s="13">
        <f t="shared" si="41"/>
        <v>109.85</v>
      </c>
      <c r="P1052" s="14">
        <f t="shared" si="40"/>
        <v>0.35000000000000009</v>
      </c>
    </row>
    <row r="1053" spans="2:16" x14ac:dyDescent="0.2">
      <c r="B1053" s="11" t="s">
        <v>2368</v>
      </c>
      <c r="C1053" s="11" t="s">
        <v>37</v>
      </c>
      <c r="D1053" s="11" t="s">
        <v>2369</v>
      </c>
      <c r="E1053" s="12">
        <v>41277</v>
      </c>
      <c r="F1053" s="12">
        <v>2958465</v>
      </c>
      <c r="G1053" s="11" t="s">
        <v>1072</v>
      </c>
      <c r="H1053" s="11" t="s">
        <v>2154</v>
      </c>
      <c r="I1053" s="11" t="s">
        <v>1074</v>
      </c>
      <c r="J1053" s="11" t="s">
        <v>2370</v>
      </c>
      <c r="K1053" s="11" t="s">
        <v>2155</v>
      </c>
      <c r="L1053" s="11" t="s">
        <v>2155</v>
      </c>
      <c r="M1053" s="11" t="s">
        <v>44</v>
      </c>
      <c r="N1053" s="13">
        <v>309</v>
      </c>
      <c r="O1053" s="13">
        <f t="shared" si="41"/>
        <v>200.85000000000002</v>
      </c>
      <c r="P1053" s="14">
        <f t="shared" si="40"/>
        <v>0.35</v>
      </c>
    </row>
    <row r="1054" spans="2:16" x14ac:dyDescent="0.2">
      <c r="B1054" s="11" t="s">
        <v>2371</v>
      </c>
      <c r="C1054" s="11" t="s">
        <v>37</v>
      </c>
      <c r="D1054" s="11" t="s">
        <v>2372</v>
      </c>
      <c r="E1054" s="12">
        <v>41640</v>
      </c>
      <c r="F1054" s="12">
        <v>2958465</v>
      </c>
      <c r="G1054" s="11" t="s">
        <v>1072</v>
      </c>
      <c r="H1054" s="11" t="s">
        <v>1073</v>
      </c>
      <c r="I1054" s="11" t="s">
        <v>1074</v>
      </c>
      <c r="J1054" s="11" t="s">
        <v>4736</v>
      </c>
      <c r="K1054" s="11" t="s">
        <v>1076</v>
      </c>
      <c r="L1054" s="11" t="s">
        <v>1076</v>
      </c>
      <c r="M1054" s="11" t="s">
        <v>44</v>
      </c>
      <c r="N1054" s="13">
        <v>849</v>
      </c>
      <c r="O1054" s="13">
        <f>N1054-N1054*0.1</f>
        <v>764.1</v>
      </c>
      <c r="P1054" s="14">
        <f t="shared" si="40"/>
        <v>9.9999999999999978E-2</v>
      </c>
    </row>
    <row r="1055" spans="2:16" x14ac:dyDescent="0.2">
      <c r="B1055" s="11" t="s">
        <v>2373</v>
      </c>
      <c r="C1055" s="11" t="s">
        <v>37</v>
      </c>
      <c r="D1055" s="11" t="s">
        <v>2374</v>
      </c>
      <c r="E1055" s="12">
        <v>41640</v>
      </c>
      <c r="F1055" s="12">
        <v>2958465</v>
      </c>
      <c r="G1055" s="11" t="s">
        <v>1072</v>
      </c>
      <c r="H1055" s="11" t="s">
        <v>1073</v>
      </c>
      <c r="I1055" s="11" t="s">
        <v>1074</v>
      </c>
      <c r="J1055" s="11" t="s">
        <v>4737</v>
      </c>
      <c r="K1055" s="11" t="s">
        <v>1076</v>
      </c>
      <c r="L1055" s="11" t="s">
        <v>1076</v>
      </c>
      <c r="M1055" s="11" t="s">
        <v>44</v>
      </c>
      <c r="N1055" s="13">
        <v>359</v>
      </c>
      <c r="O1055" s="13">
        <f>N1055-N1055*0.1</f>
        <v>323.10000000000002</v>
      </c>
      <c r="P1055" s="14">
        <f t="shared" si="40"/>
        <v>9.9999999999999978E-2</v>
      </c>
    </row>
    <row r="1056" spans="2:16" x14ac:dyDescent="0.2">
      <c r="B1056" s="11" t="s">
        <v>2375</v>
      </c>
      <c r="C1056" s="11" t="s">
        <v>37</v>
      </c>
      <c r="D1056" s="11" t="s">
        <v>2376</v>
      </c>
      <c r="E1056" s="12">
        <v>41277</v>
      </c>
      <c r="F1056" s="12">
        <v>2958465</v>
      </c>
      <c r="G1056" s="11" t="s">
        <v>1072</v>
      </c>
      <c r="H1056" s="11" t="s">
        <v>2154</v>
      </c>
      <c r="I1056" s="11" t="s">
        <v>1074</v>
      </c>
      <c r="J1056" s="11" t="s">
        <v>2377</v>
      </c>
      <c r="K1056" s="11" t="s">
        <v>2155</v>
      </c>
      <c r="L1056" s="11" t="s">
        <v>2155</v>
      </c>
      <c r="M1056" s="11" t="s">
        <v>44</v>
      </c>
      <c r="N1056" s="13">
        <v>369</v>
      </c>
      <c r="O1056" s="13">
        <f>N1056-N1056*0.35</f>
        <v>239.85</v>
      </c>
      <c r="P1056" s="14">
        <f t="shared" si="40"/>
        <v>0.35</v>
      </c>
    </row>
    <row r="1057" spans="2:16" x14ac:dyDescent="0.2">
      <c r="B1057" s="11" t="s">
        <v>2378</v>
      </c>
      <c r="C1057" s="11" t="s">
        <v>2379</v>
      </c>
      <c r="D1057" s="11" t="s">
        <v>2380</v>
      </c>
      <c r="E1057" s="12">
        <v>42325</v>
      </c>
      <c r="F1057" s="12">
        <v>2958465</v>
      </c>
      <c r="G1057" s="11" t="s">
        <v>1072</v>
      </c>
      <c r="H1057" s="11" t="s">
        <v>2200</v>
      </c>
      <c r="I1057" s="11" t="s">
        <v>2191</v>
      </c>
      <c r="J1057" s="11" t="s">
        <v>4738</v>
      </c>
      <c r="K1057" s="11" t="s">
        <v>21</v>
      </c>
      <c r="L1057" s="11" t="s">
        <v>21</v>
      </c>
      <c r="M1057" s="11" t="s">
        <v>44</v>
      </c>
      <c r="N1057" s="13">
        <v>895</v>
      </c>
      <c r="O1057" s="13">
        <f>N1057-N1057*0.35</f>
        <v>581.75</v>
      </c>
      <c r="P1057" s="14">
        <f t="shared" si="40"/>
        <v>0.35</v>
      </c>
    </row>
    <row r="1058" spans="2:16" x14ac:dyDescent="0.2">
      <c r="B1058" s="11" t="s">
        <v>4739</v>
      </c>
      <c r="C1058" s="11" t="s">
        <v>2205</v>
      </c>
      <c r="D1058" s="11" t="s">
        <v>4740</v>
      </c>
      <c r="E1058" s="12">
        <v>42720</v>
      </c>
      <c r="F1058" s="12">
        <v>2958465</v>
      </c>
      <c r="G1058" s="11" t="s">
        <v>1072</v>
      </c>
      <c r="H1058" s="11" t="s">
        <v>2206</v>
      </c>
      <c r="I1058" s="11" t="s">
        <v>2191</v>
      </c>
      <c r="J1058" s="11" t="s">
        <v>2207</v>
      </c>
      <c r="K1058" s="11" t="s">
        <v>21</v>
      </c>
      <c r="L1058" s="11" t="s">
        <v>21</v>
      </c>
      <c r="M1058" s="11" t="s">
        <v>44</v>
      </c>
      <c r="N1058" s="13">
        <v>405</v>
      </c>
      <c r="O1058" s="13">
        <f>N1058-N1058*0.35</f>
        <v>263.25</v>
      </c>
      <c r="P1058" s="14">
        <f t="shared" si="40"/>
        <v>0.35</v>
      </c>
    </row>
    <row r="1059" spans="2:16" x14ac:dyDescent="0.2">
      <c r="B1059" s="11" t="s">
        <v>2381</v>
      </c>
      <c r="C1059" s="11" t="s">
        <v>37</v>
      </c>
      <c r="D1059" s="11" t="s">
        <v>2382</v>
      </c>
      <c r="E1059" s="12">
        <v>41277</v>
      </c>
      <c r="F1059" s="12">
        <v>2958465</v>
      </c>
      <c r="G1059" s="11" t="s">
        <v>1072</v>
      </c>
      <c r="H1059" s="11" t="s">
        <v>2190</v>
      </c>
      <c r="I1059" s="11" t="s">
        <v>2191</v>
      </c>
      <c r="J1059" s="11" t="s">
        <v>2383</v>
      </c>
      <c r="K1059" s="11" t="s">
        <v>1076</v>
      </c>
      <c r="L1059" s="11" t="s">
        <v>1076</v>
      </c>
      <c r="M1059" s="11" t="s">
        <v>44</v>
      </c>
      <c r="N1059" s="13">
        <v>30</v>
      </c>
      <c r="O1059" s="13">
        <f>N1059-N1059*0.1</f>
        <v>27</v>
      </c>
      <c r="P1059" s="14">
        <f t="shared" si="40"/>
        <v>9.9999999999999978E-2</v>
      </c>
    </row>
    <row r="1060" spans="2:16" x14ac:dyDescent="0.2">
      <c r="B1060" s="11" t="s">
        <v>2384</v>
      </c>
      <c r="C1060" s="11" t="s">
        <v>2385</v>
      </c>
      <c r="D1060" s="11" t="s">
        <v>2386</v>
      </c>
      <c r="E1060" s="12">
        <v>41277</v>
      </c>
      <c r="F1060" s="12">
        <v>2958465</v>
      </c>
      <c r="G1060" s="11" t="s">
        <v>1072</v>
      </c>
      <c r="H1060" s="11" t="s">
        <v>2219</v>
      </c>
      <c r="I1060" s="11" t="s">
        <v>2220</v>
      </c>
      <c r="J1060" s="11" t="s">
        <v>2387</v>
      </c>
      <c r="K1060" s="11" t="s">
        <v>21</v>
      </c>
      <c r="L1060" s="11" t="s">
        <v>21</v>
      </c>
      <c r="M1060" s="11" t="s">
        <v>44</v>
      </c>
      <c r="N1060" s="13">
        <v>1495</v>
      </c>
      <c r="O1060" s="13">
        <f t="shared" ref="O1060:O1069" si="42">N1060-N1060*0.35</f>
        <v>971.75</v>
      </c>
      <c r="P1060" s="14">
        <f t="shared" si="40"/>
        <v>0.35</v>
      </c>
    </row>
    <row r="1061" spans="2:16" x14ac:dyDescent="0.2">
      <c r="B1061" s="11" t="s">
        <v>2388</v>
      </c>
      <c r="C1061" s="11" t="s">
        <v>2389</v>
      </c>
      <c r="D1061" s="11" t="s">
        <v>2390</v>
      </c>
      <c r="E1061" s="12">
        <v>41277</v>
      </c>
      <c r="F1061" s="12">
        <v>2958465</v>
      </c>
      <c r="G1061" s="11" t="s">
        <v>1072</v>
      </c>
      <c r="H1061" s="11" t="s">
        <v>2243</v>
      </c>
      <c r="I1061" s="11" t="s">
        <v>2191</v>
      </c>
      <c r="J1061" s="11" t="s">
        <v>2391</v>
      </c>
      <c r="K1061" s="11" t="s">
        <v>2074</v>
      </c>
      <c r="L1061" s="11" t="s">
        <v>2074</v>
      </c>
      <c r="M1061" s="11" t="s">
        <v>44</v>
      </c>
      <c r="N1061" s="13">
        <v>300</v>
      </c>
      <c r="O1061" s="13">
        <f t="shared" si="42"/>
        <v>195</v>
      </c>
      <c r="P1061" s="14">
        <f t="shared" si="40"/>
        <v>0.35</v>
      </c>
    </row>
    <row r="1062" spans="2:16" x14ac:dyDescent="0.2">
      <c r="B1062" s="11" t="s">
        <v>2392</v>
      </c>
      <c r="C1062" s="11" t="s">
        <v>2393</v>
      </c>
      <c r="D1062" s="11" t="s">
        <v>2394</v>
      </c>
      <c r="E1062" s="12">
        <v>41277</v>
      </c>
      <c r="F1062" s="12">
        <v>2958465</v>
      </c>
      <c r="G1062" s="11" t="s">
        <v>1072</v>
      </c>
      <c r="H1062" s="11" t="s">
        <v>2243</v>
      </c>
      <c r="I1062" s="11" t="s">
        <v>2191</v>
      </c>
      <c r="J1062" s="11" t="s">
        <v>4741</v>
      </c>
      <c r="K1062" s="11" t="s">
        <v>2074</v>
      </c>
      <c r="L1062" s="11" t="s">
        <v>2074</v>
      </c>
      <c r="M1062" s="11" t="s">
        <v>44</v>
      </c>
      <c r="N1062" s="13">
        <v>450</v>
      </c>
      <c r="O1062" s="13">
        <f t="shared" si="42"/>
        <v>292.5</v>
      </c>
      <c r="P1062" s="14">
        <f t="shared" si="40"/>
        <v>0.35</v>
      </c>
    </row>
    <row r="1063" spans="2:16" x14ac:dyDescent="0.2">
      <c r="B1063" s="11" t="s">
        <v>2395</v>
      </c>
      <c r="C1063" s="11" t="s">
        <v>2396</v>
      </c>
      <c r="D1063" s="11" t="s">
        <v>2397</v>
      </c>
      <c r="E1063" s="12">
        <v>41277</v>
      </c>
      <c r="F1063" s="12">
        <v>2958465</v>
      </c>
      <c r="G1063" s="11" t="s">
        <v>1072</v>
      </c>
      <c r="H1063" s="11" t="s">
        <v>2243</v>
      </c>
      <c r="I1063" s="11" t="s">
        <v>2191</v>
      </c>
      <c r="J1063" s="11" t="s">
        <v>2398</v>
      </c>
      <c r="K1063" s="11" t="s">
        <v>2074</v>
      </c>
      <c r="L1063" s="11" t="s">
        <v>2074</v>
      </c>
      <c r="M1063" s="11" t="s">
        <v>44</v>
      </c>
      <c r="N1063" s="13">
        <v>300</v>
      </c>
      <c r="O1063" s="13">
        <f t="shared" si="42"/>
        <v>195</v>
      </c>
      <c r="P1063" s="14">
        <f t="shared" si="40"/>
        <v>0.35</v>
      </c>
    </row>
    <row r="1064" spans="2:16" x14ac:dyDescent="0.2">
      <c r="B1064" s="11" t="s">
        <v>2399</v>
      </c>
      <c r="C1064" s="11" t="s">
        <v>2254</v>
      </c>
      <c r="D1064" s="11" t="s">
        <v>2400</v>
      </c>
      <c r="E1064" s="12">
        <v>41277</v>
      </c>
      <c r="F1064" s="12">
        <v>2958465</v>
      </c>
      <c r="G1064" s="11" t="s">
        <v>1072</v>
      </c>
      <c r="H1064" s="11" t="s">
        <v>2243</v>
      </c>
      <c r="I1064" s="11" t="s">
        <v>2191</v>
      </c>
      <c r="J1064" s="11" t="s">
        <v>2401</v>
      </c>
      <c r="K1064" s="11" t="s">
        <v>2074</v>
      </c>
      <c r="L1064" s="11" t="s">
        <v>2074</v>
      </c>
      <c r="M1064" s="11" t="s">
        <v>44</v>
      </c>
      <c r="N1064" s="13">
        <v>645</v>
      </c>
      <c r="O1064" s="13">
        <f t="shared" si="42"/>
        <v>419.25</v>
      </c>
      <c r="P1064" s="14">
        <f t="shared" si="40"/>
        <v>0.35</v>
      </c>
    </row>
    <row r="1065" spans="2:16" x14ac:dyDescent="0.2">
      <c r="B1065" s="11" t="s">
        <v>2402</v>
      </c>
      <c r="C1065" s="11" t="s">
        <v>2403</v>
      </c>
      <c r="D1065" s="11" t="s">
        <v>2404</v>
      </c>
      <c r="E1065" s="12">
        <v>41277</v>
      </c>
      <c r="F1065" s="12">
        <v>2958465</v>
      </c>
      <c r="G1065" s="11" t="s">
        <v>1072</v>
      </c>
      <c r="H1065" s="11" t="s">
        <v>2200</v>
      </c>
      <c r="I1065" s="11" t="s">
        <v>2191</v>
      </c>
      <c r="J1065" s="11" t="s">
        <v>2405</v>
      </c>
      <c r="K1065" s="11" t="s">
        <v>21</v>
      </c>
      <c r="L1065" s="11" t="s">
        <v>21</v>
      </c>
      <c r="M1065" s="11" t="s">
        <v>44</v>
      </c>
      <c r="N1065" s="13">
        <v>1295</v>
      </c>
      <c r="O1065" s="13">
        <f t="shared" si="42"/>
        <v>841.75</v>
      </c>
      <c r="P1065" s="14">
        <f t="shared" si="40"/>
        <v>0.35</v>
      </c>
    </row>
    <row r="1066" spans="2:16" x14ac:dyDescent="0.2">
      <c r="B1066" s="11" t="s">
        <v>2406</v>
      </c>
      <c r="C1066" s="11" t="s">
        <v>2407</v>
      </c>
      <c r="D1066" s="11" t="s">
        <v>2408</v>
      </c>
      <c r="E1066" s="12">
        <v>41277</v>
      </c>
      <c r="F1066" s="12">
        <v>2958465</v>
      </c>
      <c r="G1066" s="11" t="s">
        <v>1072</v>
      </c>
      <c r="H1066" s="11" t="s">
        <v>2271</v>
      </c>
      <c r="I1066" s="11" t="s">
        <v>2271</v>
      </c>
      <c r="J1066" s="11" t="s">
        <v>2409</v>
      </c>
      <c r="K1066" s="11" t="s">
        <v>21</v>
      </c>
      <c r="L1066" s="11" t="s">
        <v>21</v>
      </c>
      <c r="M1066" s="11" t="s">
        <v>44</v>
      </c>
      <c r="N1066" s="13">
        <v>2495</v>
      </c>
      <c r="O1066" s="13">
        <f t="shared" si="42"/>
        <v>1621.75</v>
      </c>
      <c r="P1066" s="14">
        <f t="shared" si="40"/>
        <v>0.35</v>
      </c>
    </row>
    <row r="1067" spans="2:16" x14ac:dyDescent="0.2">
      <c r="B1067" s="11" t="s">
        <v>2410</v>
      </c>
      <c r="C1067" s="11" t="s">
        <v>2411</v>
      </c>
      <c r="D1067" s="11" t="s">
        <v>2412</v>
      </c>
      <c r="E1067" s="12">
        <v>41277</v>
      </c>
      <c r="F1067" s="12">
        <v>2958465</v>
      </c>
      <c r="G1067" s="11" t="s">
        <v>1956</v>
      </c>
      <c r="H1067" s="11" t="s">
        <v>2413</v>
      </c>
      <c r="I1067" s="11" t="s">
        <v>1958</v>
      </c>
      <c r="J1067" s="11" t="s">
        <v>2414</v>
      </c>
      <c r="K1067" s="11" t="s">
        <v>1069</v>
      </c>
      <c r="L1067" s="11" t="s">
        <v>1069</v>
      </c>
      <c r="M1067" s="11" t="s">
        <v>44</v>
      </c>
      <c r="N1067" s="13">
        <v>514</v>
      </c>
      <c r="O1067" s="13">
        <f t="shared" si="42"/>
        <v>334.1</v>
      </c>
      <c r="P1067" s="14">
        <f t="shared" si="40"/>
        <v>0.35</v>
      </c>
    </row>
    <row r="1068" spans="2:16" x14ac:dyDescent="0.2">
      <c r="B1068" s="11" t="s">
        <v>2415</v>
      </c>
      <c r="C1068" s="11" t="s">
        <v>2416</v>
      </c>
      <c r="D1068" s="11" t="s">
        <v>2417</v>
      </c>
      <c r="E1068" s="12">
        <v>41277</v>
      </c>
      <c r="F1068" s="12">
        <v>2958465</v>
      </c>
      <c r="G1068" s="11" t="s">
        <v>1956</v>
      </c>
      <c r="H1068" s="11" t="s">
        <v>2413</v>
      </c>
      <c r="I1068" s="11" t="s">
        <v>1958</v>
      </c>
      <c r="J1068" s="11" t="s">
        <v>4742</v>
      </c>
      <c r="K1068" s="11" t="s">
        <v>1069</v>
      </c>
      <c r="L1068" s="11" t="s">
        <v>1069</v>
      </c>
      <c r="M1068" s="11" t="s">
        <v>44</v>
      </c>
      <c r="N1068" s="13">
        <v>514</v>
      </c>
      <c r="O1068" s="13">
        <f t="shared" si="42"/>
        <v>334.1</v>
      </c>
      <c r="P1068" s="14">
        <f t="shared" si="40"/>
        <v>0.35</v>
      </c>
    </row>
    <row r="1069" spans="2:16" x14ac:dyDescent="0.2">
      <c r="B1069" s="11" t="s">
        <v>2418</v>
      </c>
      <c r="C1069" s="11" t="s">
        <v>37</v>
      </c>
      <c r="D1069" s="11" t="s">
        <v>2419</v>
      </c>
      <c r="E1069" s="12">
        <v>41277</v>
      </c>
      <c r="F1069" s="12">
        <v>2958465</v>
      </c>
      <c r="G1069" s="11" t="s">
        <v>1399</v>
      </c>
      <c r="H1069" s="11" t="s">
        <v>2123</v>
      </c>
      <c r="I1069" s="11" t="s">
        <v>2107</v>
      </c>
      <c r="J1069" s="11" t="s">
        <v>4743</v>
      </c>
      <c r="K1069" s="11" t="s">
        <v>1069</v>
      </c>
      <c r="L1069" s="11" t="s">
        <v>1069</v>
      </c>
      <c r="M1069" s="11" t="s">
        <v>44</v>
      </c>
      <c r="N1069" s="13">
        <v>125</v>
      </c>
      <c r="O1069" s="13">
        <f t="shared" si="42"/>
        <v>81.25</v>
      </c>
      <c r="P1069" s="14">
        <f t="shared" si="40"/>
        <v>0.35</v>
      </c>
    </row>
    <row r="1070" spans="2:16" x14ac:dyDescent="0.2">
      <c r="B1070" s="11" t="s">
        <v>2420</v>
      </c>
      <c r="C1070" s="11" t="s">
        <v>37</v>
      </c>
      <c r="D1070" s="11" t="s">
        <v>2421</v>
      </c>
      <c r="E1070" s="12">
        <v>41277</v>
      </c>
      <c r="F1070" s="12">
        <v>2958465</v>
      </c>
      <c r="G1070" s="11" t="s">
        <v>1399</v>
      </c>
      <c r="H1070" s="11" t="s">
        <v>2106</v>
      </c>
      <c r="I1070" s="11" t="s">
        <v>2107</v>
      </c>
      <c r="J1070" s="11" t="s">
        <v>2422</v>
      </c>
      <c r="K1070" s="11" t="s">
        <v>1076</v>
      </c>
      <c r="L1070" s="11" t="s">
        <v>1076</v>
      </c>
      <c r="M1070" s="11" t="s">
        <v>44</v>
      </c>
      <c r="N1070" s="13">
        <v>30</v>
      </c>
      <c r="O1070" s="13">
        <f>N1070-N1070*0.1</f>
        <v>27</v>
      </c>
      <c r="P1070" s="14">
        <f t="shared" si="40"/>
        <v>9.9999999999999978E-2</v>
      </c>
    </row>
    <row r="1071" spans="2:16" x14ac:dyDescent="0.2">
      <c r="B1071" s="11" t="s">
        <v>2423</v>
      </c>
      <c r="C1071" s="11" t="s">
        <v>37</v>
      </c>
      <c r="D1071" s="11" t="s">
        <v>2424</v>
      </c>
      <c r="E1071" s="12">
        <v>41277</v>
      </c>
      <c r="F1071" s="12">
        <v>2958465</v>
      </c>
      <c r="G1071" s="11" t="s">
        <v>1072</v>
      </c>
      <c r="H1071" s="11" t="s">
        <v>2200</v>
      </c>
      <c r="I1071" s="11" t="s">
        <v>2191</v>
      </c>
      <c r="J1071" s="11" t="s">
        <v>2425</v>
      </c>
      <c r="K1071" s="11" t="s">
        <v>21</v>
      </c>
      <c r="L1071" s="11" t="s">
        <v>21</v>
      </c>
      <c r="M1071" s="11" t="s">
        <v>44</v>
      </c>
      <c r="N1071" s="13">
        <v>695</v>
      </c>
      <c r="O1071" s="13">
        <f>N1071-N1071*0.35</f>
        <v>451.75</v>
      </c>
      <c r="P1071" s="14">
        <f t="shared" si="40"/>
        <v>0.35</v>
      </c>
    </row>
    <row r="1072" spans="2:16" x14ac:dyDescent="0.2">
      <c r="B1072" s="11" t="s">
        <v>2426</v>
      </c>
      <c r="C1072" s="11" t="s">
        <v>37</v>
      </c>
      <c r="D1072" s="11" t="s">
        <v>2427</v>
      </c>
      <c r="E1072" s="12">
        <v>41277</v>
      </c>
      <c r="F1072" s="12">
        <v>2958465</v>
      </c>
      <c r="G1072" s="11" t="s">
        <v>1072</v>
      </c>
      <c r="H1072" s="11" t="s">
        <v>2200</v>
      </c>
      <c r="I1072" s="11" t="s">
        <v>2191</v>
      </c>
      <c r="J1072" s="11" t="s">
        <v>2428</v>
      </c>
      <c r="K1072" s="11" t="s">
        <v>21</v>
      </c>
      <c r="L1072" s="11" t="s">
        <v>21</v>
      </c>
      <c r="M1072" s="11" t="s">
        <v>44</v>
      </c>
      <c r="N1072" s="13">
        <v>795</v>
      </c>
      <c r="O1072" s="13">
        <f>N1072-N1072*0.35</f>
        <v>516.75</v>
      </c>
      <c r="P1072" s="14">
        <f t="shared" si="40"/>
        <v>0.35</v>
      </c>
    </row>
    <row r="1073" spans="2:16" x14ac:dyDescent="0.2">
      <c r="B1073" s="11" t="s">
        <v>2429</v>
      </c>
      <c r="C1073" s="11" t="s">
        <v>37</v>
      </c>
      <c r="D1073" s="11" t="s">
        <v>2430</v>
      </c>
      <c r="E1073" s="12">
        <v>41958</v>
      </c>
      <c r="F1073" s="12">
        <v>2958465</v>
      </c>
      <c r="G1073" s="11" t="s">
        <v>1072</v>
      </c>
      <c r="H1073" s="11" t="s">
        <v>2284</v>
      </c>
      <c r="I1073" s="11" t="s">
        <v>2285</v>
      </c>
      <c r="J1073" s="11" t="s">
        <v>2431</v>
      </c>
      <c r="K1073" s="11" t="s">
        <v>1076</v>
      </c>
      <c r="L1073" s="11" t="s">
        <v>1076</v>
      </c>
      <c r="M1073" s="11" t="s">
        <v>44</v>
      </c>
      <c r="N1073" s="13">
        <v>30</v>
      </c>
      <c r="O1073" s="13">
        <f>N1073-N1073*0.1</f>
        <v>27</v>
      </c>
      <c r="P1073" s="14">
        <f t="shared" si="40"/>
        <v>9.9999999999999978E-2</v>
      </c>
    </row>
    <row r="1074" spans="2:16" x14ac:dyDescent="0.2">
      <c r="B1074" s="11" t="s">
        <v>2432</v>
      </c>
      <c r="C1074" s="11" t="s">
        <v>37</v>
      </c>
      <c r="D1074" s="11" t="s">
        <v>2433</v>
      </c>
      <c r="E1074" s="12">
        <v>41277</v>
      </c>
      <c r="F1074" s="12">
        <v>2958465</v>
      </c>
      <c r="G1074" s="11" t="s">
        <v>1072</v>
      </c>
      <c r="H1074" s="11" t="s">
        <v>2200</v>
      </c>
      <c r="I1074" s="11" t="s">
        <v>2191</v>
      </c>
      <c r="J1074" s="11" t="s">
        <v>2434</v>
      </c>
      <c r="K1074" s="11" t="s">
        <v>21</v>
      </c>
      <c r="L1074" s="11" t="s">
        <v>21</v>
      </c>
      <c r="M1074" s="11" t="s">
        <v>44</v>
      </c>
      <c r="N1074" s="13">
        <v>795</v>
      </c>
      <c r="O1074" s="13">
        <f t="shared" ref="O1074:O1137" si="43">N1074-N1074*0.35</f>
        <v>516.75</v>
      </c>
      <c r="P1074" s="14">
        <f t="shared" si="40"/>
        <v>0.35</v>
      </c>
    </row>
    <row r="1075" spans="2:16" x14ac:dyDescent="0.2">
      <c r="B1075" s="11" t="s">
        <v>2435</v>
      </c>
      <c r="C1075" s="11" t="s">
        <v>2436</v>
      </c>
      <c r="D1075" s="11" t="s">
        <v>2437</v>
      </c>
      <c r="E1075" s="12">
        <v>41277</v>
      </c>
      <c r="F1075" s="12">
        <v>2958465</v>
      </c>
      <c r="G1075" s="11" t="s">
        <v>1956</v>
      </c>
      <c r="H1075" s="11" t="s">
        <v>2413</v>
      </c>
      <c r="I1075" s="11" t="s">
        <v>1958</v>
      </c>
      <c r="J1075" s="11" t="s">
        <v>2438</v>
      </c>
      <c r="K1075" s="11" t="s">
        <v>1069</v>
      </c>
      <c r="L1075" s="11" t="s">
        <v>1069</v>
      </c>
      <c r="M1075" s="11" t="s">
        <v>44</v>
      </c>
      <c r="N1075" s="13">
        <v>945</v>
      </c>
      <c r="O1075" s="13">
        <f t="shared" si="43"/>
        <v>614.25</v>
      </c>
      <c r="P1075" s="14">
        <f t="shared" si="40"/>
        <v>0.35</v>
      </c>
    </row>
    <row r="1076" spans="2:16" x14ac:dyDescent="0.2">
      <c r="B1076" s="11" t="s">
        <v>2439</v>
      </c>
      <c r="C1076" s="11" t="s">
        <v>2440</v>
      </c>
      <c r="D1076" s="11" t="s">
        <v>2441</v>
      </c>
      <c r="E1076" s="12">
        <v>41277</v>
      </c>
      <c r="F1076" s="12">
        <v>2958465</v>
      </c>
      <c r="G1076" s="11" t="s">
        <v>1956</v>
      </c>
      <c r="H1076" s="11" t="s">
        <v>2413</v>
      </c>
      <c r="I1076" s="11" t="s">
        <v>1958</v>
      </c>
      <c r="J1076" s="11" t="s">
        <v>2442</v>
      </c>
      <c r="K1076" s="11" t="s">
        <v>1069</v>
      </c>
      <c r="L1076" s="11" t="s">
        <v>1069</v>
      </c>
      <c r="M1076" s="11" t="s">
        <v>44</v>
      </c>
      <c r="N1076" s="13">
        <v>945</v>
      </c>
      <c r="O1076" s="13">
        <f t="shared" si="43"/>
        <v>614.25</v>
      </c>
      <c r="P1076" s="14">
        <f t="shared" si="40"/>
        <v>0.35</v>
      </c>
    </row>
    <row r="1077" spans="2:16" x14ac:dyDescent="0.2">
      <c r="B1077" s="11" t="s">
        <v>2443</v>
      </c>
      <c r="C1077" s="11" t="s">
        <v>2444</v>
      </c>
      <c r="D1077" s="11" t="s">
        <v>2445</v>
      </c>
      <c r="E1077" s="12">
        <v>41277</v>
      </c>
      <c r="F1077" s="12">
        <v>2958465</v>
      </c>
      <c r="G1077" s="11" t="s">
        <v>1450</v>
      </c>
      <c r="H1077" s="11" t="s">
        <v>1978</v>
      </c>
      <c r="I1077" s="11" t="s">
        <v>1802</v>
      </c>
      <c r="J1077" s="11" t="s">
        <v>4744</v>
      </c>
      <c r="K1077" s="11" t="s">
        <v>16</v>
      </c>
      <c r="L1077" s="11" t="s">
        <v>16</v>
      </c>
      <c r="M1077" s="11" t="s">
        <v>44</v>
      </c>
      <c r="N1077" s="13">
        <v>1020</v>
      </c>
      <c r="O1077" s="13">
        <f t="shared" si="43"/>
        <v>663</v>
      </c>
      <c r="P1077" s="14">
        <f t="shared" si="40"/>
        <v>0.35</v>
      </c>
    </row>
    <row r="1078" spans="2:16" x14ac:dyDescent="0.2">
      <c r="B1078" s="11" t="s">
        <v>2468</v>
      </c>
      <c r="C1078" s="11" t="s">
        <v>37</v>
      </c>
      <c r="D1078" s="11" t="s">
        <v>2469</v>
      </c>
      <c r="E1078" s="12">
        <v>41277</v>
      </c>
      <c r="F1078" s="12">
        <v>2958465</v>
      </c>
      <c r="G1078" s="11" t="s">
        <v>854</v>
      </c>
      <c r="H1078" s="11" t="s">
        <v>1656</v>
      </c>
      <c r="I1078" s="11" t="s">
        <v>1657</v>
      </c>
      <c r="J1078" s="11" t="s">
        <v>4745</v>
      </c>
      <c r="K1078" s="11" t="s">
        <v>16</v>
      </c>
      <c r="L1078" s="11" t="s">
        <v>16</v>
      </c>
      <c r="M1078" s="11" t="s">
        <v>44</v>
      </c>
      <c r="N1078" s="13">
        <v>2574</v>
      </c>
      <c r="O1078" s="13">
        <f t="shared" si="43"/>
        <v>1673.1</v>
      </c>
      <c r="P1078" s="14">
        <f t="shared" si="40"/>
        <v>0.35000000000000009</v>
      </c>
    </row>
    <row r="1079" spans="2:16" x14ac:dyDescent="0.2">
      <c r="B1079" s="11" t="s">
        <v>2470</v>
      </c>
      <c r="C1079" s="11" t="s">
        <v>37</v>
      </c>
      <c r="D1079" s="11" t="s">
        <v>2471</v>
      </c>
      <c r="E1079" s="12">
        <v>41277</v>
      </c>
      <c r="F1079" s="12">
        <v>2958465</v>
      </c>
      <c r="G1079" s="11" t="s">
        <v>854</v>
      </c>
      <c r="H1079" s="11" t="s">
        <v>1656</v>
      </c>
      <c r="I1079" s="11" t="s">
        <v>1657</v>
      </c>
      <c r="J1079" s="11" t="s">
        <v>2472</v>
      </c>
      <c r="K1079" s="11" t="s">
        <v>16</v>
      </c>
      <c r="L1079" s="11" t="s">
        <v>16</v>
      </c>
      <c r="M1079" s="11" t="s">
        <v>44</v>
      </c>
      <c r="N1079" s="13">
        <v>20</v>
      </c>
      <c r="O1079" s="13">
        <f t="shared" si="43"/>
        <v>13</v>
      </c>
      <c r="P1079" s="14">
        <f t="shared" si="40"/>
        <v>0.35</v>
      </c>
    </row>
    <row r="1080" spans="2:16" x14ac:dyDescent="0.2">
      <c r="B1080" s="11" t="s">
        <v>2473</v>
      </c>
      <c r="C1080" s="11" t="s">
        <v>37</v>
      </c>
      <c r="D1080" s="11" t="s">
        <v>2474</v>
      </c>
      <c r="E1080" s="12">
        <v>41277</v>
      </c>
      <c r="F1080" s="12">
        <v>2958465</v>
      </c>
      <c r="G1080" s="11" t="s">
        <v>854</v>
      </c>
      <c r="H1080" s="11" t="s">
        <v>1656</v>
      </c>
      <c r="I1080" s="11" t="s">
        <v>1657</v>
      </c>
      <c r="J1080" s="11" t="s">
        <v>2475</v>
      </c>
      <c r="K1080" s="11" t="s">
        <v>16</v>
      </c>
      <c r="L1080" s="11" t="s">
        <v>16</v>
      </c>
      <c r="M1080" s="11" t="s">
        <v>44</v>
      </c>
      <c r="N1080" s="13">
        <v>90</v>
      </c>
      <c r="O1080" s="13">
        <f t="shared" si="43"/>
        <v>58.5</v>
      </c>
      <c r="P1080" s="14">
        <f t="shared" si="40"/>
        <v>0.35</v>
      </c>
    </row>
    <row r="1081" spans="2:16" x14ac:dyDescent="0.2">
      <c r="B1081" s="11" t="s">
        <v>2476</v>
      </c>
      <c r="C1081" s="11" t="s">
        <v>37</v>
      </c>
      <c r="D1081" s="11" t="s">
        <v>2477</v>
      </c>
      <c r="E1081" s="12">
        <v>41277</v>
      </c>
      <c r="F1081" s="12">
        <v>2958465</v>
      </c>
      <c r="G1081" s="11" t="s">
        <v>854</v>
      </c>
      <c r="H1081" s="11" t="s">
        <v>1656</v>
      </c>
      <c r="I1081" s="11" t="s">
        <v>1657</v>
      </c>
      <c r="J1081" s="11" t="s">
        <v>4746</v>
      </c>
      <c r="K1081" s="11" t="s">
        <v>16</v>
      </c>
      <c r="L1081" s="11" t="s">
        <v>16</v>
      </c>
      <c r="M1081" s="11" t="s">
        <v>44</v>
      </c>
      <c r="N1081" s="13">
        <v>475</v>
      </c>
      <c r="O1081" s="13">
        <f t="shared" si="43"/>
        <v>308.75</v>
      </c>
      <c r="P1081" s="14">
        <f t="shared" si="40"/>
        <v>0.35</v>
      </c>
    </row>
    <row r="1082" spans="2:16" x14ac:dyDescent="0.2">
      <c r="B1082" s="11" t="s">
        <v>2478</v>
      </c>
      <c r="C1082" s="11" t="s">
        <v>37</v>
      </c>
      <c r="D1082" s="11" t="s">
        <v>2479</v>
      </c>
      <c r="E1082" s="12">
        <v>41277</v>
      </c>
      <c r="F1082" s="12">
        <v>2958465</v>
      </c>
      <c r="G1082" s="11" t="s">
        <v>854</v>
      </c>
      <c r="H1082" s="11" t="s">
        <v>1656</v>
      </c>
      <c r="I1082" s="11" t="s">
        <v>1657</v>
      </c>
      <c r="J1082" s="11" t="s">
        <v>4747</v>
      </c>
      <c r="K1082" s="11" t="s">
        <v>16</v>
      </c>
      <c r="L1082" s="11" t="s">
        <v>16</v>
      </c>
      <c r="M1082" s="11" t="s">
        <v>44</v>
      </c>
      <c r="N1082" s="13">
        <v>475</v>
      </c>
      <c r="O1082" s="13">
        <f t="shared" si="43"/>
        <v>308.75</v>
      </c>
      <c r="P1082" s="14">
        <f t="shared" si="40"/>
        <v>0.35</v>
      </c>
    </row>
    <row r="1083" spans="2:16" x14ac:dyDescent="0.2">
      <c r="B1083" s="11" t="s">
        <v>2480</v>
      </c>
      <c r="C1083" s="11" t="s">
        <v>37</v>
      </c>
      <c r="D1083" s="11" t="s">
        <v>2481</v>
      </c>
      <c r="E1083" s="12">
        <v>41277</v>
      </c>
      <c r="F1083" s="12">
        <v>2958465</v>
      </c>
      <c r="G1083" s="11" t="s">
        <v>854</v>
      </c>
      <c r="H1083" s="11" t="s">
        <v>1656</v>
      </c>
      <c r="I1083" s="11" t="s">
        <v>1657</v>
      </c>
      <c r="J1083" s="11" t="s">
        <v>2482</v>
      </c>
      <c r="K1083" s="11" t="s">
        <v>16</v>
      </c>
      <c r="L1083" s="11" t="s">
        <v>16</v>
      </c>
      <c r="M1083" s="11" t="s">
        <v>44</v>
      </c>
      <c r="N1083" s="13">
        <v>516</v>
      </c>
      <c r="O1083" s="13">
        <f t="shared" si="43"/>
        <v>335.4</v>
      </c>
      <c r="P1083" s="14">
        <f t="shared" si="40"/>
        <v>0.35000000000000009</v>
      </c>
    </row>
    <row r="1084" spans="2:16" x14ac:dyDescent="0.2">
      <c r="B1084" s="11" t="s">
        <v>2483</v>
      </c>
      <c r="C1084" s="11" t="s">
        <v>37</v>
      </c>
      <c r="D1084" s="11" t="s">
        <v>2484</v>
      </c>
      <c r="E1084" s="12">
        <v>41277</v>
      </c>
      <c r="F1084" s="12">
        <v>2958465</v>
      </c>
      <c r="G1084" s="11" t="s">
        <v>854</v>
      </c>
      <c r="H1084" s="11" t="s">
        <v>1656</v>
      </c>
      <c r="I1084" s="11" t="s">
        <v>1657</v>
      </c>
      <c r="J1084" s="11" t="s">
        <v>2485</v>
      </c>
      <c r="K1084" s="11" t="s">
        <v>16</v>
      </c>
      <c r="L1084" s="11" t="s">
        <v>16</v>
      </c>
      <c r="M1084" s="11" t="s">
        <v>44</v>
      </c>
      <c r="N1084" s="13">
        <v>516</v>
      </c>
      <c r="O1084" s="13">
        <f t="shared" si="43"/>
        <v>335.4</v>
      </c>
      <c r="P1084" s="14">
        <f t="shared" si="40"/>
        <v>0.35000000000000009</v>
      </c>
    </row>
    <row r="1085" spans="2:16" x14ac:dyDescent="0.2">
      <c r="B1085" s="11" t="s">
        <v>2486</v>
      </c>
      <c r="C1085" s="11" t="s">
        <v>37</v>
      </c>
      <c r="D1085" s="11" t="s">
        <v>2487</v>
      </c>
      <c r="E1085" s="12">
        <v>41277</v>
      </c>
      <c r="F1085" s="12">
        <v>2958465</v>
      </c>
      <c r="G1085" s="11" t="s">
        <v>854</v>
      </c>
      <c r="H1085" s="11" t="s">
        <v>1656</v>
      </c>
      <c r="I1085" s="11" t="s">
        <v>1657</v>
      </c>
      <c r="J1085" s="11" t="s">
        <v>4748</v>
      </c>
      <c r="K1085" s="11" t="s">
        <v>16</v>
      </c>
      <c r="L1085" s="11" t="s">
        <v>16</v>
      </c>
      <c r="M1085" s="11" t="s">
        <v>44</v>
      </c>
      <c r="N1085" s="13">
        <v>1000</v>
      </c>
      <c r="O1085" s="13">
        <f t="shared" si="43"/>
        <v>650</v>
      </c>
      <c r="P1085" s="14">
        <f t="shared" si="40"/>
        <v>0.35</v>
      </c>
    </row>
    <row r="1086" spans="2:16" x14ac:dyDescent="0.2">
      <c r="B1086" s="11" t="s">
        <v>2488</v>
      </c>
      <c r="C1086" s="11" t="s">
        <v>37</v>
      </c>
      <c r="D1086" s="11" t="s">
        <v>2489</v>
      </c>
      <c r="E1086" s="12">
        <v>41277</v>
      </c>
      <c r="F1086" s="12">
        <v>2958465</v>
      </c>
      <c r="G1086" s="11" t="s">
        <v>854</v>
      </c>
      <c r="H1086" s="11" t="s">
        <v>1656</v>
      </c>
      <c r="I1086" s="11" t="s">
        <v>1657</v>
      </c>
      <c r="J1086" s="11" t="s">
        <v>4749</v>
      </c>
      <c r="K1086" s="11" t="s">
        <v>16</v>
      </c>
      <c r="L1086" s="11" t="s">
        <v>16</v>
      </c>
      <c r="M1086" s="11" t="s">
        <v>44</v>
      </c>
      <c r="N1086" s="13">
        <v>1000</v>
      </c>
      <c r="O1086" s="13">
        <f t="shared" si="43"/>
        <v>650</v>
      </c>
      <c r="P1086" s="14">
        <f t="shared" si="40"/>
        <v>0.35</v>
      </c>
    </row>
    <row r="1087" spans="2:16" x14ac:dyDescent="0.2">
      <c r="B1087" s="11" t="s">
        <v>2490</v>
      </c>
      <c r="C1087" s="11" t="s">
        <v>37</v>
      </c>
      <c r="D1087" s="11" t="s">
        <v>2491</v>
      </c>
      <c r="E1087" s="12">
        <v>41277</v>
      </c>
      <c r="F1087" s="12">
        <v>2958465</v>
      </c>
      <c r="G1087" s="11" t="s">
        <v>854</v>
      </c>
      <c r="H1087" s="11" t="s">
        <v>1656</v>
      </c>
      <c r="I1087" s="11" t="s">
        <v>1657</v>
      </c>
      <c r="J1087" s="11" t="s">
        <v>2492</v>
      </c>
      <c r="K1087" s="11" t="s">
        <v>16</v>
      </c>
      <c r="L1087" s="11" t="s">
        <v>16</v>
      </c>
      <c r="M1087" s="11" t="s">
        <v>44</v>
      </c>
      <c r="N1087" s="13">
        <v>1299</v>
      </c>
      <c r="O1087" s="13">
        <f t="shared" si="43"/>
        <v>844.35</v>
      </c>
      <c r="P1087" s="14">
        <f t="shared" si="40"/>
        <v>0.35</v>
      </c>
    </row>
    <row r="1088" spans="2:16" x14ac:dyDescent="0.2">
      <c r="B1088" s="11" t="s">
        <v>2493</v>
      </c>
      <c r="C1088" s="11" t="s">
        <v>37</v>
      </c>
      <c r="D1088" s="11" t="s">
        <v>2494</v>
      </c>
      <c r="E1088" s="12">
        <v>41277</v>
      </c>
      <c r="F1088" s="12">
        <v>2958465</v>
      </c>
      <c r="G1088" s="11" t="s">
        <v>854</v>
      </c>
      <c r="H1088" s="11" t="s">
        <v>1656</v>
      </c>
      <c r="I1088" s="11" t="s">
        <v>1657</v>
      </c>
      <c r="J1088" s="11" t="s">
        <v>2495</v>
      </c>
      <c r="K1088" s="11" t="s">
        <v>16</v>
      </c>
      <c r="L1088" s="11" t="s">
        <v>16</v>
      </c>
      <c r="M1088" s="11" t="s">
        <v>44</v>
      </c>
      <c r="N1088" s="13">
        <v>1299</v>
      </c>
      <c r="O1088" s="13">
        <f t="shared" si="43"/>
        <v>844.35</v>
      </c>
      <c r="P1088" s="14">
        <f t="shared" si="40"/>
        <v>0.35</v>
      </c>
    </row>
    <row r="1089" spans="2:16" x14ac:dyDescent="0.2">
      <c r="B1089" s="11" t="s">
        <v>2496</v>
      </c>
      <c r="C1089" s="11" t="s">
        <v>37</v>
      </c>
      <c r="D1089" s="11" t="s">
        <v>2497</v>
      </c>
      <c r="E1089" s="12">
        <v>41277</v>
      </c>
      <c r="F1089" s="12">
        <v>2958465</v>
      </c>
      <c r="G1089" s="11" t="s">
        <v>854</v>
      </c>
      <c r="H1089" s="11" t="s">
        <v>1656</v>
      </c>
      <c r="I1089" s="11" t="s">
        <v>1657</v>
      </c>
      <c r="J1089" s="11" t="s">
        <v>2498</v>
      </c>
      <c r="K1089" s="11" t="s">
        <v>16</v>
      </c>
      <c r="L1089" s="11" t="s">
        <v>16</v>
      </c>
      <c r="M1089" s="11" t="s">
        <v>44</v>
      </c>
      <c r="N1089" s="13">
        <v>489</v>
      </c>
      <c r="O1089" s="13">
        <f t="shared" si="43"/>
        <v>317.85000000000002</v>
      </c>
      <c r="P1089" s="14">
        <f t="shared" si="40"/>
        <v>0.35</v>
      </c>
    </row>
    <row r="1090" spans="2:16" x14ac:dyDescent="0.2">
      <c r="B1090" s="11" t="s">
        <v>2499</v>
      </c>
      <c r="C1090" s="11" t="s">
        <v>37</v>
      </c>
      <c r="D1090" s="11" t="s">
        <v>2500</v>
      </c>
      <c r="E1090" s="12">
        <v>41277</v>
      </c>
      <c r="F1090" s="12">
        <v>2958465</v>
      </c>
      <c r="G1090" s="11" t="s">
        <v>854</v>
      </c>
      <c r="H1090" s="11" t="s">
        <v>1656</v>
      </c>
      <c r="I1090" s="11" t="s">
        <v>1657</v>
      </c>
      <c r="J1090" s="11" t="s">
        <v>4750</v>
      </c>
      <c r="K1090" s="11" t="s">
        <v>16</v>
      </c>
      <c r="L1090" s="11" t="s">
        <v>16</v>
      </c>
      <c r="M1090" s="11" t="s">
        <v>44</v>
      </c>
      <c r="N1090" s="13">
        <v>375</v>
      </c>
      <c r="O1090" s="13">
        <f t="shared" si="43"/>
        <v>243.75</v>
      </c>
      <c r="P1090" s="14">
        <f t="shared" si="40"/>
        <v>0.35</v>
      </c>
    </row>
    <row r="1091" spans="2:16" x14ac:dyDescent="0.2">
      <c r="B1091" s="11" t="s">
        <v>4751</v>
      </c>
      <c r="C1091" s="11" t="s">
        <v>37</v>
      </c>
      <c r="D1091" s="11" t="s">
        <v>4752</v>
      </c>
      <c r="E1091" s="12">
        <v>42604</v>
      </c>
      <c r="F1091" s="12">
        <v>2958465</v>
      </c>
      <c r="G1091" s="11" t="s">
        <v>854</v>
      </c>
      <c r="H1091" s="11" t="s">
        <v>1656</v>
      </c>
      <c r="I1091" s="11" t="s">
        <v>1657</v>
      </c>
      <c r="J1091" s="11" t="s">
        <v>4753</v>
      </c>
      <c r="K1091" s="11" t="s">
        <v>16</v>
      </c>
      <c r="L1091" s="11" t="s">
        <v>16</v>
      </c>
      <c r="M1091" s="11" t="s">
        <v>44</v>
      </c>
      <c r="N1091" s="13">
        <v>3450</v>
      </c>
      <c r="O1091" s="13">
        <f t="shared" si="43"/>
        <v>2242.5</v>
      </c>
      <c r="P1091" s="14">
        <f t="shared" ref="P1091:P1154" si="44">1-O1091/N1091</f>
        <v>0.35</v>
      </c>
    </row>
    <row r="1092" spans="2:16" x14ac:dyDescent="0.2">
      <c r="B1092" s="11" t="s">
        <v>4754</v>
      </c>
      <c r="C1092" s="11" t="s">
        <v>37</v>
      </c>
      <c r="D1092" s="11" t="s">
        <v>4755</v>
      </c>
      <c r="E1092" s="12">
        <v>42604</v>
      </c>
      <c r="F1092" s="12">
        <v>2958465</v>
      </c>
      <c r="G1092" s="11" t="s">
        <v>854</v>
      </c>
      <c r="H1092" s="11" t="s">
        <v>1656</v>
      </c>
      <c r="I1092" s="11" t="s">
        <v>1657</v>
      </c>
      <c r="J1092" s="11" t="s">
        <v>4756</v>
      </c>
      <c r="K1092" s="11" t="s">
        <v>16</v>
      </c>
      <c r="L1092" s="11" t="s">
        <v>16</v>
      </c>
      <c r="M1092" s="11" t="s">
        <v>44</v>
      </c>
      <c r="N1092" s="13">
        <v>4150</v>
      </c>
      <c r="O1092" s="13">
        <f t="shared" si="43"/>
        <v>2697.5</v>
      </c>
      <c r="P1092" s="14">
        <f t="shared" si="44"/>
        <v>0.35</v>
      </c>
    </row>
    <row r="1093" spans="2:16" x14ac:dyDescent="0.2">
      <c r="B1093" s="11" t="s">
        <v>2501</v>
      </c>
      <c r="C1093" s="11" t="s">
        <v>37</v>
      </c>
      <c r="D1093" s="11" t="s">
        <v>2502</v>
      </c>
      <c r="E1093" s="12">
        <v>41277</v>
      </c>
      <c r="F1093" s="12">
        <v>2958465</v>
      </c>
      <c r="G1093" s="11" t="s">
        <v>854</v>
      </c>
      <c r="H1093" s="11" t="s">
        <v>1656</v>
      </c>
      <c r="I1093" s="11" t="s">
        <v>1657</v>
      </c>
      <c r="J1093" s="11" t="s">
        <v>4757</v>
      </c>
      <c r="K1093" s="11" t="s">
        <v>16</v>
      </c>
      <c r="L1093" s="11" t="s">
        <v>16</v>
      </c>
      <c r="M1093" s="11" t="s">
        <v>44</v>
      </c>
      <c r="N1093" s="13">
        <v>332</v>
      </c>
      <c r="O1093" s="13">
        <f t="shared" si="43"/>
        <v>215.8</v>
      </c>
      <c r="P1093" s="14">
        <f t="shared" si="44"/>
        <v>0.35</v>
      </c>
    </row>
    <row r="1094" spans="2:16" x14ac:dyDescent="0.2">
      <c r="B1094" s="11" t="s">
        <v>2503</v>
      </c>
      <c r="C1094" s="11" t="s">
        <v>37</v>
      </c>
      <c r="D1094" s="11" t="s">
        <v>2504</v>
      </c>
      <c r="E1094" s="12">
        <v>41277</v>
      </c>
      <c r="F1094" s="12">
        <v>2958465</v>
      </c>
      <c r="G1094" s="11" t="s">
        <v>854</v>
      </c>
      <c r="H1094" s="11" t="s">
        <v>1656</v>
      </c>
      <c r="I1094" s="11" t="s">
        <v>1657</v>
      </c>
      <c r="J1094" s="11" t="s">
        <v>4758</v>
      </c>
      <c r="K1094" s="11" t="s">
        <v>16</v>
      </c>
      <c r="L1094" s="11" t="s">
        <v>16</v>
      </c>
      <c r="M1094" s="11" t="s">
        <v>44</v>
      </c>
      <c r="N1094" s="13">
        <v>1150</v>
      </c>
      <c r="O1094" s="13">
        <f t="shared" si="43"/>
        <v>747.5</v>
      </c>
      <c r="P1094" s="14">
        <f t="shared" si="44"/>
        <v>0.35</v>
      </c>
    </row>
    <row r="1095" spans="2:16" x14ac:dyDescent="0.2">
      <c r="B1095" s="11" t="s">
        <v>2505</v>
      </c>
      <c r="C1095" s="11" t="s">
        <v>37</v>
      </c>
      <c r="D1095" s="11" t="s">
        <v>2506</v>
      </c>
      <c r="E1095" s="12">
        <v>41277</v>
      </c>
      <c r="F1095" s="12">
        <v>2958465</v>
      </c>
      <c r="G1095" s="11" t="s">
        <v>854</v>
      </c>
      <c r="H1095" s="11" t="s">
        <v>1656</v>
      </c>
      <c r="I1095" s="11" t="s">
        <v>1657</v>
      </c>
      <c r="J1095" s="11" t="s">
        <v>4759</v>
      </c>
      <c r="K1095" s="11" t="s">
        <v>16</v>
      </c>
      <c r="L1095" s="11" t="s">
        <v>16</v>
      </c>
      <c r="M1095" s="11" t="s">
        <v>44</v>
      </c>
      <c r="N1095" s="13">
        <v>4900</v>
      </c>
      <c r="O1095" s="13">
        <f t="shared" si="43"/>
        <v>3185</v>
      </c>
      <c r="P1095" s="14">
        <f t="shared" si="44"/>
        <v>0.35</v>
      </c>
    </row>
    <row r="1096" spans="2:16" x14ac:dyDescent="0.2">
      <c r="B1096" s="11" t="s">
        <v>2507</v>
      </c>
      <c r="C1096" s="11" t="s">
        <v>37</v>
      </c>
      <c r="D1096" s="11" t="s">
        <v>2508</v>
      </c>
      <c r="E1096" s="12">
        <v>41277</v>
      </c>
      <c r="F1096" s="12">
        <v>2958465</v>
      </c>
      <c r="G1096" s="11" t="s">
        <v>854</v>
      </c>
      <c r="H1096" s="11" t="s">
        <v>1656</v>
      </c>
      <c r="I1096" s="11" t="s">
        <v>1657</v>
      </c>
      <c r="J1096" s="11" t="s">
        <v>4760</v>
      </c>
      <c r="K1096" s="11" t="s">
        <v>16</v>
      </c>
      <c r="L1096" s="11" t="s">
        <v>16</v>
      </c>
      <c r="M1096" s="11" t="s">
        <v>44</v>
      </c>
      <c r="N1096" s="13">
        <v>4900</v>
      </c>
      <c r="O1096" s="13">
        <f t="shared" si="43"/>
        <v>3185</v>
      </c>
      <c r="P1096" s="14">
        <f t="shared" si="44"/>
        <v>0.35</v>
      </c>
    </row>
    <row r="1097" spans="2:16" x14ac:dyDescent="0.2">
      <c r="B1097" s="11" t="s">
        <v>4761</v>
      </c>
      <c r="C1097" s="11" t="s">
        <v>37</v>
      </c>
      <c r="D1097" s="11" t="s">
        <v>4762</v>
      </c>
      <c r="E1097" s="12">
        <v>42388</v>
      </c>
      <c r="F1097" s="12">
        <v>2958465</v>
      </c>
      <c r="G1097" s="11" t="s">
        <v>854</v>
      </c>
      <c r="H1097" s="11" t="s">
        <v>1656</v>
      </c>
      <c r="I1097" s="11" t="s">
        <v>1657</v>
      </c>
      <c r="J1097" s="11" t="s">
        <v>42</v>
      </c>
      <c r="K1097" s="11" t="s">
        <v>16</v>
      </c>
      <c r="L1097" s="11" t="s">
        <v>16</v>
      </c>
      <c r="M1097" s="11" t="s">
        <v>44</v>
      </c>
      <c r="N1097" s="13">
        <v>267</v>
      </c>
      <c r="O1097" s="13">
        <f t="shared" si="43"/>
        <v>173.55</v>
      </c>
      <c r="P1097" s="14">
        <f t="shared" si="44"/>
        <v>0.35</v>
      </c>
    </row>
    <row r="1098" spans="2:16" x14ac:dyDescent="0.2">
      <c r="B1098" s="11" t="s">
        <v>4763</v>
      </c>
      <c r="C1098" s="11" t="s">
        <v>37</v>
      </c>
      <c r="D1098" s="11" t="s">
        <v>4764</v>
      </c>
      <c r="E1098" s="12">
        <v>42388</v>
      </c>
      <c r="F1098" s="12">
        <v>2958465</v>
      </c>
      <c r="G1098" s="11" t="s">
        <v>854</v>
      </c>
      <c r="H1098" s="11" t="s">
        <v>1656</v>
      </c>
      <c r="I1098" s="11" t="s">
        <v>1657</v>
      </c>
      <c r="J1098" s="11" t="s">
        <v>42</v>
      </c>
      <c r="K1098" s="11" t="s">
        <v>16</v>
      </c>
      <c r="L1098" s="11" t="s">
        <v>16</v>
      </c>
      <c r="M1098" s="11" t="s">
        <v>44</v>
      </c>
      <c r="N1098" s="13">
        <v>270</v>
      </c>
      <c r="O1098" s="13">
        <f t="shared" si="43"/>
        <v>175.5</v>
      </c>
      <c r="P1098" s="14">
        <f t="shared" si="44"/>
        <v>0.35</v>
      </c>
    </row>
    <row r="1099" spans="2:16" x14ac:dyDescent="0.2">
      <c r="B1099" s="11" t="s">
        <v>4765</v>
      </c>
      <c r="C1099" s="11" t="s">
        <v>37</v>
      </c>
      <c r="D1099" s="11" t="s">
        <v>4766</v>
      </c>
      <c r="E1099" s="12">
        <v>42388</v>
      </c>
      <c r="F1099" s="12">
        <v>2958465</v>
      </c>
      <c r="G1099" s="11" t="s">
        <v>854</v>
      </c>
      <c r="H1099" s="11" t="s">
        <v>1656</v>
      </c>
      <c r="I1099" s="11" t="s">
        <v>1657</v>
      </c>
      <c r="J1099" s="11" t="s">
        <v>42</v>
      </c>
      <c r="K1099" s="11" t="s">
        <v>16</v>
      </c>
      <c r="L1099" s="11" t="s">
        <v>16</v>
      </c>
      <c r="M1099" s="11" t="s">
        <v>44</v>
      </c>
      <c r="N1099" s="13">
        <v>265</v>
      </c>
      <c r="O1099" s="13">
        <f t="shared" si="43"/>
        <v>172.25</v>
      </c>
      <c r="P1099" s="14">
        <f t="shared" si="44"/>
        <v>0.35</v>
      </c>
    </row>
    <row r="1100" spans="2:16" x14ac:dyDescent="0.2">
      <c r="B1100" s="11" t="s">
        <v>2509</v>
      </c>
      <c r="C1100" s="11" t="s">
        <v>37</v>
      </c>
      <c r="D1100" s="11" t="s">
        <v>2510</v>
      </c>
      <c r="E1100" s="12">
        <v>42348</v>
      </c>
      <c r="F1100" s="12">
        <v>2958465</v>
      </c>
      <c r="G1100" s="11" t="s">
        <v>854</v>
      </c>
      <c r="H1100" s="11" t="s">
        <v>2511</v>
      </c>
      <c r="I1100" s="11" t="s">
        <v>1657</v>
      </c>
      <c r="J1100" s="11" t="s">
        <v>4767</v>
      </c>
      <c r="K1100" s="11" t="s">
        <v>16</v>
      </c>
      <c r="L1100" s="11" t="s">
        <v>16</v>
      </c>
      <c r="M1100" s="11" t="s">
        <v>44</v>
      </c>
      <c r="N1100" s="13">
        <v>695</v>
      </c>
      <c r="O1100" s="13">
        <f t="shared" si="43"/>
        <v>451.75</v>
      </c>
      <c r="P1100" s="14">
        <f t="shared" si="44"/>
        <v>0.35</v>
      </c>
    </row>
    <row r="1101" spans="2:16" x14ac:dyDescent="0.2">
      <c r="B1101" s="11" t="s">
        <v>2512</v>
      </c>
      <c r="C1101" s="11" t="s">
        <v>37</v>
      </c>
      <c r="D1101" s="11" t="s">
        <v>2513</v>
      </c>
      <c r="E1101" s="12">
        <v>42835</v>
      </c>
      <c r="F1101" s="12">
        <v>2958465</v>
      </c>
      <c r="G1101" s="11" t="s">
        <v>854</v>
      </c>
      <c r="H1101" s="11" t="s">
        <v>2511</v>
      </c>
      <c r="I1101" s="11" t="s">
        <v>1657</v>
      </c>
      <c r="J1101" s="11" t="s">
        <v>4768</v>
      </c>
      <c r="K1101" s="11" t="s">
        <v>16</v>
      </c>
      <c r="L1101" s="11" t="s">
        <v>16</v>
      </c>
      <c r="M1101" s="11" t="s">
        <v>44</v>
      </c>
      <c r="N1101" s="13">
        <v>350</v>
      </c>
      <c r="O1101" s="13">
        <f t="shared" si="43"/>
        <v>227.5</v>
      </c>
      <c r="P1101" s="14">
        <f t="shared" si="44"/>
        <v>0.35</v>
      </c>
    </row>
    <row r="1102" spans="2:16" x14ac:dyDescent="0.2">
      <c r="B1102" s="11" t="s">
        <v>2514</v>
      </c>
      <c r="C1102" s="11" t="s">
        <v>37</v>
      </c>
      <c r="D1102" s="11" t="s">
        <v>2515</v>
      </c>
      <c r="E1102" s="12">
        <v>41938</v>
      </c>
      <c r="F1102" s="12">
        <v>2958465</v>
      </c>
      <c r="G1102" s="11" t="s">
        <v>854</v>
      </c>
      <c r="H1102" s="11" t="s">
        <v>1656</v>
      </c>
      <c r="I1102" s="11" t="s">
        <v>1657</v>
      </c>
      <c r="J1102" s="11" t="s">
        <v>2516</v>
      </c>
      <c r="K1102" s="11" t="s">
        <v>16</v>
      </c>
      <c r="L1102" s="11" t="s">
        <v>16</v>
      </c>
      <c r="M1102" s="11" t="s">
        <v>44</v>
      </c>
      <c r="N1102" s="13">
        <v>2500</v>
      </c>
      <c r="O1102" s="13">
        <f t="shared" si="43"/>
        <v>1625</v>
      </c>
      <c r="P1102" s="14">
        <f t="shared" si="44"/>
        <v>0.35</v>
      </c>
    </row>
    <row r="1103" spans="2:16" x14ac:dyDescent="0.2">
      <c r="B1103" s="11" t="s">
        <v>2517</v>
      </c>
      <c r="C1103" s="11" t="s">
        <v>37</v>
      </c>
      <c r="D1103" s="11" t="s">
        <v>2518</v>
      </c>
      <c r="E1103" s="12">
        <v>41938</v>
      </c>
      <c r="F1103" s="12">
        <v>2958465</v>
      </c>
      <c r="G1103" s="11" t="s">
        <v>854</v>
      </c>
      <c r="H1103" s="11" t="s">
        <v>1656</v>
      </c>
      <c r="I1103" s="11" t="s">
        <v>1657</v>
      </c>
      <c r="J1103" s="11" t="s">
        <v>2519</v>
      </c>
      <c r="K1103" s="11" t="s">
        <v>16</v>
      </c>
      <c r="L1103" s="11" t="s">
        <v>16</v>
      </c>
      <c r="M1103" s="11" t="s">
        <v>44</v>
      </c>
      <c r="N1103" s="13">
        <v>2500</v>
      </c>
      <c r="O1103" s="13">
        <f t="shared" si="43"/>
        <v>1625</v>
      </c>
      <c r="P1103" s="14">
        <f t="shared" si="44"/>
        <v>0.35</v>
      </c>
    </row>
    <row r="1104" spans="2:16" x14ac:dyDescent="0.2">
      <c r="B1104" s="11" t="s">
        <v>4769</v>
      </c>
      <c r="C1104" s="11" t="s">
        <v>37</v>
      </c>
      <c r="D1104" s="11" t="s">
        <v>4770</v>
      </c>
      <c r="E1104" s="12">
        <v>42453</v>
      </c>
      <c r="F1104" s="12">
        <v>2958465</v>
      </c>
      <c r="G1104" s="11" t="s">
        <v>854</v>
      </c>
      <c r="H1104" s="11" t="s">
        <v>1656</v>
      </c>
      <c r="I1104" s="11" t="s">
        <v>1657</v>
      </c>
      <c r="J1104" s="11" t="s">
        <v>4770</v>
      </c>
      <c r="K1104" s="11" t="s">
        <v>16</v>
      </c>
      <c r="L1104" s="11" t="s">
        <v>16</v>
      </c>
      <c r="M1104" s="11" t="s">
        <v>44</v>
      </c>
      <c r="N1104" s="13">
        <v>1840</v>
      </c>
      <c r="O1104" s="13">
        <f t="shared" si="43"/>
        <v>1196</v>
      </c>
      <c r="P1104" s="14">
        <f t="shared" si="44"/>
        <v>0.35</v>
      </c>
    </row>
    <row r="1105" spans="2:16" x14ac:dyDescent="0.2">
      <c r="B1105" s="11" t="s">
        <v>4771</v>
      </c>
      <c r="C1105" s="11" t="s">
        <v>37</v>
      </c>
      <c r="D1105" s="11" t="s">
        <v>4772</v>
      </c>
      <c r="E1105" s="12">
        <v>42453</v>
      </c>
      <c r="F1105" s="12">
        <v>2958465</v>
      </c>
      <c r="G1105" s="11" t="s">
        <v>854</v>
      </c>
      <c r="H1105" s="11" t="s">
        <v>1656</v>
      </c>
      <c r="I1105" s="11" t="s">
        <v>1657</v>
      </c>
      <c r="J1105" s="11" t="s">
        <v>4772</v>
      </c>
      <c r="K1105" s="11" t="s">
        <v>16</v>
      </c>
      <c r="L1105" s="11" t="s">
        <v>16</v>
      </c>
      <c r="M1105" s="11" t="s">
        <v>44</v>
      </c>
      <c r="N1105" s="13">
        <v>1840</v>
      </c>
      <c r="O1105" s="13">
        <f t="shared" si="43"/>
        <v>1196</v>
      </c>
      <c r="P1105" s="14">
        <f t="shared" si="44"/>
        <v>0.35</v>
      </c>
    </row>
    <row r="1106" spans="2:16" x14ac:dyDescent="0.2">
      <c r="B1106" s="11" t="s">
        <v>2520</v>
      </c>
      <c r="C1106" s="11" t="s">
        <v>37</v>
      </c>
      <c r="D1106" s="11" t="s">
        <v>2521</v>
      </c>
      <c r="E1106" s="12">
        <v>42835</v>
      </c>
      <c r="F1106" s="12">
        <v>2958465</v>
      </c>
      <c r="G1106" s="11" t="s">
        <v>854</v>
      </c>
      <c r="H1106" s="11" t="s">
        <v>2511</v>
      </c>
      <c r="I1106" s="11" t="s">
        <v>1657</v>
      </c>
      <c r="J1106" s="11" t="s">
        <v>4773</v>
      </c>
      <c r="K1106" s="11" t="s">
        <v>16</v>
      </c>
      <c r="L1106" s="11" t="s">
        <v>16</v>
      </c>
      <c r="M1106" s="11" t="s">
        <v>44</v>
      </c>
      <c r="N1106" s="13">
        <v>499</v>
      </c>
      <c r="O1106" s="13">
        <f t="shared" si="43"/>
        <v>324.35000000000002</v>
      </c>
      <c r="P1106" s="14">
        <f t="shared" si="44"/>
        <v>0.35</v>
      </c>
    </row>
    <row r="1107" spans="2:16" x14ac:dyDescent="0.2">
      <c r="B1107" s="11" t="s">
        <v>2522</v>
      </c>
      <c r="C1107" s="11" t="s">
        <v>37</v>
      </c>
      <c r="D1107" s="11" t="s">
        <v>2523</v>
      </c>
      <c r="E1107" s="12">
        <v>41938</v>
      </c>
      <c r="F1107" s="12">
        <v>2958465</v>
      </c>
      <c r="G1107" s="11" t="s">
        <v>854</v>
      </c>
      <c r="H1107" s="11" t="s">
        <v>1656</v>
      </c>
      <c r="I1107" s="11" t="s">
        <v>1657</v>
      </c>
      <c r="J1107" s="11" t="s">
        <v>2524</v>
      </c>
      <c r="K1107" s="11" t="s">
        <v>16</v>
      </c>
      <c r="L1107" s="11" t="s">
        <v>16</v>
      </c>
      <c r="M1107" s="11" t="s">
        <v>44</v>
      </c>
      <c r="N1107" s="13">
        <v>2700</v>
      </c>
      <c r="O1107" s="13">
        <f t="shared" si="43"/>
        <v>1755</v>
      </c>
      <c r="P1107" s="14">
        <f t="shared" si="44"/>
        <v>0.35</v>
      </c>
    </row>
    <row r="1108" spans="2:16" x14ac:dyDescent="0.2">
      <c r="B1108" s="11" t="s">
        <v>2525</v>
      </c>
      <c r="C1108" s="11" t="s">
        <v>37</v>
      </c>
      <c r="D1108" s="11" t="s">
        <v>2526</v>
      </c>
      <c r="E1108" s="12">
        <v>41938</v>
      </c>
      <c r="F1108" s="12">
        <v>2958465</v>
      </c>
      <c r="G1108" s="11" t="s">
        <v>854</v>
      </c>
      <c r="H1108" s="11" t="s">
        <v>1656</v>
      </c>
      <c r="I1108" s="11" t="s">
        <v>1657</v>
      </c>
      <c r="J1108" s="11" t="s">
        <v>2527</v>
      </c>
      <c r="K1108" s="11" t="s">
        <v>16</v>
      </c>
      <c r="L1108" s="11" t="s">
        <v>16</v>
      </c>
      <c r="M1108" s="11" t="s">
        <v>44</v>
      </c>
      <c r="N1108" s="13">
        <v>2700</v>
      </c>
      <c r="O1108" s="13">
        <f t="shared" si="43"/>
        <v>1755</v>
      </c>
      <c r="P1108" s="14">
        <f t="shared" si="44"/>
        <v>0.35</v>
      </c>
    </row>
    <row r="1109" spans="2:16" x14ac:dyDescent="0.2">
      <c r="B1109" s="11" t="s">
        <v>4774</v>
      </c>
      <c r="C1109" s="11" t="s">
        <v>37</v>
      </c>
      <c r="D1109" s="11" t="s">
        <v>4775</v>
      </c>
      <c r="E1109" s="12">
        <v>42506</v>
      </c>
      <c r="F1109" s="12">
        <v>2958465</v>
      </c>
      <c r="G1109" s="11" t="s">
        <v>854</v>
      </c>
      <c r="H1109" s="11" t="s">
        <v>1656</v>
      </c>
      <c r="I1109" s="11" t="s">
        <v>1657</v>
      </c>
      <c r="J1109" s="11" t="s">
        <v>4776</v>
      </c>
      <c r="K1109" s="11" t="s">
        <v>16</v>
      </c>
      <c r="L1109" s="11" t="s">
        <v>16</v>
      </c>
      <c r="M1109" s="11" t="s">
        <v>44</v>
      </c>
      <c r="N1109" s="13">
        <v>1655</v>
      </c>
      <c r="O1109" s="13">
        <f t="shared" si="43"/>
        <v>1075.75</v>
      </c>
      <c r="P1109" s="14">
        <f t="shared" si="44"/>
        <v>0.35</v>
      </c>
    </row>
    <row r="1110" spans="2:16" x14ac:dyDescent="0.2">
      <c r="B1110" s="11" t="s">
        <v>2528</v>
      </c>
      <c r="C1110" s="11" t="s">
        <v>37</v>
      </c>
      <c r="D1110" s="11" t="s">
        <v>2529</v>
      </c>
      <c r="E1110" s="12">
        <v>41938</v>
      </c>
      <c r="F1110" s="12">
        <v>2958465</v>
      </c>
      <c r="G1110" s="11" t="s">
        <v>854</v>
      </c>
      <c r="H1110" s="11" t="s">
        <v>1656</v>
      </c>
      <c r="I1110" s="11" t="s">
        <v>1657</v>
      </c>
      <c r="J1110" s="11" t="s">
        <v>2530</v>
      </c>
      <c r="K1110" s="11" t="s">
        <v>16</v>
      </c>
      <c r="L1110" s="11" t="s">
        <v>16</v>
      </c>
      <c r="M1110" s="11" t="s">
        <v>44</v>
      </c>
      <c r="N1110" s="13">
        <v>3000</v>
      </c>
      <c r="O1110" s="13">
        <f t="shared" si="43"/>
        <v>1950</v>
      </c>
      <c r="P1110" s="14">
        <f t="shared" si="44"/>
        <v>0.35</v>
      </c>
    </row>
    <row r="1111" spans="2:16" x14ac:dyDescent="0.2">
      <c r="B1111" s="11" t="s">
        <v>2531</v>
      </c>
      <c r="C1111" s="11" t="s">
        <v>37</v>
      </c>
      <c r="D1111" s="11" t="s">
        <v>2532</v>
      </c>
      <c r="E1111" s="12">
        <v>41938</v>
      </c>
      <c r="F1111" s="12">
        <v>2958465</v>
      </c>
      <c r="G1111" s="11" t="s">
        <v>854</v>
      </c>
      <c r="H1111" s="11" t="s">
        <v>1656</v>
      </c>
      <c r="I1111" s="11" t="s">
        <v>1657</v>
      </c>
      <c r="J1111" s="11" t="s">
        <v>2533</v>
      </c>
      <c r="K1111" s="11" t="s">
        <v>16</v>
      </c>
      <c r="L1111" s="11" t="s">
        <v>16</v>
      </c>
      <c r="M1111" s="11" t="s">
        <v>44</v>
      </c>
      <c r="N1111" s="13">
        <v>3000</v>
      </c>
      <c r="O1111" s="13">
        <f t="shared" si="43"/>
        <v>1950</v>
      </c>
      <c r="P1111" s="14">
        <f t="shared" si="44"/>
        <v>0.35</v>
      </c>
    </row>
    <row r="1112" spans="2:16" x14ac:dyDescent="0.2">
      <c r="B1112" s="11" t="s">
        <v>4777</v>
      </c>
      <c r="C1112" s="11" t="s">
        <v>37</v>
      </c>
      <c r="D1112" s="11" t="s">
        <v>4778</v>
      </c>
      <c r="E1112" s="12">
        <v>42606</v>
      </c>
      <c r="F1112" s="12">
        <v>2958465</v>
      </c>
      <c r="G1112" s="11" t="s">
        <v>854</v>
      </c>
      <c r="H1112" s="11" t="s">
        <v>1656</v>
      </c>
      <c r="I1112" s="11" t="s">
        <v>1657</v>
      </c>
      <c r="J1112" s="11" t="s">
        <v>42</v>
      </c>
      <c r="K1112" s="11" t="s">
        <v>16</v>
      </c>
      <c r="L1112" s="11" t="s">
        <v>16</v>
      </c>
      <c r="M1112" s="11" t="s">
        <v>44</v>
      </c>
      <c r="N1112" s="13">
        <v>2250</v>
      </c>
      <c r="O1112" s="13">
        <f t="shared" si="43"/>
        <v>1462.5</v>
      </c>
      <c r="P1112" s="14">
        <f t="shared" si="44"/>
        <v>0.35</v>
      </c>
    </row>
    <row r="1113" spans="2:16" x14ac:dyDescent="0.2">
      <c r="B1113" s="11" t="s">
        <v>4779</v>
      </c>
      <c r="C1113" s="11" t="s">
        <v>37</v>
      </c>
      <c r="D1113" s="11" t="s">
        <v>4780</v>
      </c>
      <c r="E1113" s="12">
        <v>42606</v>
      </c>
      <c r="F1113" s="12">
        <v>2958465</v>
      </c>
      <c r="G1113" s="11" t="s">
        <v>854</v>
      </c>
      <c r="H1113" s="11" t="s">
        <v>1656</v>
      </c>
      <c r="I1113" s="11" t="s">
        <v>1657</v>
      </c>
      <c r="J1113" s="11" t="s">
        <v>42</v>
      </c>
      <c r="K1113" s="11" t="s">
        <v>16</v>
      </c>
      <c r="L1113" s="11" t="s">
        <v>16</v>
      </c>
      <c r="M1113" s="11" t="s">
        <v>44</v>
      </c>
      <c r="N1113" s="13">
        <v>2250</v>
      </c>
      <c r="O1113" s="13">
        <f t="shared" si="43"/>
        <v>1462.5</v>
      </c>
      <c r="P1113" s="14">
        <f t="shared" si="44"/>
        <v>0.35</v>
      </c>
    </row>
    <row r="1114" spans="2:16" x14ac:dyDescent="0.2">
      <c r="B1114" s="11" t="s">
        <v>4781</v>
      </c>
      <c r="C1114" s="11" t="s">
        <v>37</v>
      </c>
      <c r="D1114" s="11" t="s">
        <v>4782</v>
      </c>
      <c r="E1114" s="12">
        <v>42606</v>
      </c>
      <c r="F1114" s="12">
        <v>2958465</v>
      </c>
      <c r="G1114" s="11" t="s">
        <v>854</v>
      </c>
      <c r="H1114" s="11" t="s">
        <v>1656</v>
      </c>
      <c r="I1114" s="11" t="s">
        <v>1657</v>
      </c>
      <c r="J1114" s="11" t="s">
        <v>42</v>
      </c>
      <c r="K1114" s="11" t="s">
        <v>16</v>
      </c>
      <c r="L1114" s="11" t="s">
        <v>16</v>
      </c>
      <c r="M1114" s="11" t="s">
        <v>44</v>
      </c>
      <c r="N1114" s="13">
        <v>2250</v>
      </c>
      <c r="O1114" s="13">
        <f t="shared" si="43"/>
        <v>1462.5</v>
      </c>
      <c r="P1114" s="14">
        <f t="shared" si="44"/>
        <v>0.35</v>
      </c>
    </row>
    <row r="1115" spans="2:16" x14ac:dyDescent="0.2">
      <c r="B1115" s="11" t="s">
        <v>4783</v>
      </c>
      <c r="C1115" s="11" t="s">
        <v>37</v>
      </c>
      <c r="D1115" s="11" t="s">
        <v>4784</v>
      </c>
      <c r="E1115" s="12">
        <v>42606</v>
      </c>
      <c r="F1115" s="12">
        <v>2958465</v>
      </c>
      <c r="G1115" s="11" t="s">
        <v>854</v>
      </c>
      <c r="H1115" s="11" t="s">
        <v>1656</v>
      </c>
      <c r="I1115" s="11" t="s">
        <v>1657</v>
      </c>
      <c r="J1115" s="11" t="s">
        <v>42</v>
      </c>
      <c r="K1115" s="11" t="s">
        <v>16</v>
      </c>
      <c r="L1115" s="11" t="s">
        <v>16</v>
      </c>
      <c r="M1115" s="11" t="s">
        <v>44</v>
      </c>
      <c r="N1115" s="13">
        <v>2250</v>
      </c>
      <c r="O1115" s="13">
        <f t="shared" si="43"/>
        <v>1462.5</v>
      </c>
      <c r="P1115" s="14">
        <f t="shared" si="44"/>
        <v>0.35</v>
      </c>
    </row>
    <row r="1116" spans="2:16" x14ac:dyDescent="0.2">
      <c r="B1116" s="11" t="s">
        <v>4785</v>
      </c>
      <c r="C1116" s="11" t="s">
        <v>37</v>
      </c>
      <c r="D1116" s="11" t="s">
        <v>4786</v>
      </c>
      <c r="E1116" s="12">
        <v>42606</v>
      </c>
      <c r="F1116" s="12">
        <v>2958465</v>
      </c>
      <c r="G1116" s="11" t="s">
        <v>854</v>
      </c>
      <c r="H1116" s="11" t="s">
        <v>1656</v>
      </c>
      <c r="I1116" s="11" t="s">
        <v>1657</v>
      </c>
      <c r="J1116" s="11" t="s">
        <v>42</v>
      </c>
      <c r="K1116" s="11" t="s">
        <v>16</v>
      </c>
      <c r="L1116" s="11" t="s">
        <v>16</v>
      </c>
      <c r="M1116" s="11" t="s">
        <v>44</v>
      </c>
      <c r="N1116" s="13">
        <v>2250</v>
      </c>
      <c r="O1116" s="13">
        <f t="shared" si="43"/>
        <v>1462.5</v>
      </c>
      <c r="P1116" s="14">
        <f t="shared" si="44"/>
        <v>0.35</v>
      </c>
    </row>
    <row r="1117" spans="2:16" x14ac:dyDescent="0.2">
      <c r="B1117" s="11" t="s">
        <v>4787</v>
      </c>
      <c r="C1117" s="11" t="s">
        <v>37</v>
      </c>
      <c r="D1117" s="11" t="s">
        <v>4788</v>
      </c>
      <c r="E1117" s="12">
        <v>42606</v>
      </c>
      <c r="F1117" s="12">
        <v>2958465</v>
      </c>
      <c r="G1117" s="11" t="s">
        <v>854</v>
      </c>
      <c r="H1117" s="11" t="s">
        <v>1656</v>
      </c>
      <c r="I1117" s="11" t="s">
        <v>1657</v>
      </c>
      <c r="J1117" s="11" t="s">
        <v>42</v>
      </c>
      <c r="K1117" s="11" t="s">
        <v>16</v>
      </c>
      <c r="L1117" s="11" t="s">
        <v>16</v>
      </c>
      <c r="M1117" s="11" t="s">
        <v>44</v>
      </c>
      <c r="N1117" s="13">
        <v>2250</v>
      </c>
      <c r="O1117" s="13">
        <f t="shared" si="43"/>
        <v>1462.5</v>
      </c>
      <c r="P1117" s="14">
        <f t="shared" si="44"/>
        <v>0.35</v>
      </c>
    </row>
    <row r="1118" spans="2:16" x14ac:dyDescent="0.2">
      <c r="B1118" s="11" t="s">
        <v>4789</v>
      </c>
      <c r="C1118" s="11" t="s">
        <v>37</v>
      </c>
      <c r="D1118" s="11" t="s">
        <v>4790</v>
      </c>
      <c r="E1118" s="12">
        <v>42606</v>
      </c>
      <c r="F1118" s="12">
        <v>2958465</v>
      </c>
      <c r="G1118" s="11" t="s">
        <v>854</v>
      </c>
      <c r="H1118" s="11" t="s">
        <v>1656</v>
      </c>
      <c r="I1118" s="11" t="s">
        <v>1657</v>
      </c>
      <c r="J1118" s="11" t="s">
        <v>42</v>
      </c>
      <c r="K1118" s="11" t="s">
        <v>16</v>
      </c>
      <c r="L1118" s="11" t="s">
        <v>16</v>
      </c>
      <c r="M1118" s="11" t="s">
        <v>44</v>
      </c>
      <c r="N1118" s="13">
        <v>2250</v>
      </c>
      <c r="O1118" s="13">
        <f t="shared" si="43"/>
        <v>1462.5</v>
      </c>
      <c r="P1118" s="14">
        <f t="shared" si="44"/>
        <v>0.35</v>
      </c>
    </row>
    <row r="1119" spans="2:16" x14ac:dyDescent="0.2">
      <c r="B1119" s="11" t="s">
        <v>4791</v>
      </c>
      <c r="C1119" s="11" t="s">
        <v>37</v>
      </c>
      <c r="D1119" s="11" t="s">
        <v>4792</v>
      </c>
      <c r="E1119" s="12">
        <v>42606</v>
      </c>
      <c r="F1119" s="12">
        <v>2958465</v>
      </c>
      <c r="G1119" s="11" t="s">
        <v>854</v>
      </c>
      <c r="H1119" s="11" t="s">
        <v>1656</v>
      </c>
      <c r="I1119" s="11" t="s">
        <v>1657</v>
      </c>
      <c r="J1119" s="11" t="s">
        <v>42</v>
      </c>
      <c r="K1119" s="11" t="s">
        <v>16</v>
      </c>
      <c r="L1119" s="11" t="s">
        <v>16</v>
      </c>
      <c r="M1119" s="11" t="s">
        <v>44</v>
      </c>
      <c r="N1119" s="13">
        <v>2250</v>
      </c>
      <c r="O1119" s="13">
        <f t="shared" si="43"/>
        <v>1462.5</v>
      </c>
      <c r="P1119" s="14">
        <f t="shared" si="44"/>
        <v>0.35</v>
      </c>
    </row>
    <row r="1120" spans="2:16" x14ac:dyDescent="0.2">
      <c r="B1120" s="11" t="s">
        <v>4793</v>
      </c>
      <c r="C1120" s="11" t="s">
        <v>37</v>
      </c>
      <c r="D1120" s="11" t="s">
        <v>4794</v>
      </c>
      <c r="E1120" s="12">
        <v>42606</v>
      </c>
      <c r="F1120" s="12">
        <v>2958465</v>
      </c>
      <c r="G1120" s="11" t="s">
        <v>854</v>
      </c>
      <c r="H1120" s="11" t="s">
        <v>1656</v>
      </c>
      <c r="I1120" s="11" t="s">
        <v>1657</v>
      </c>
      <c r="J1120" s="11" t="s">
        <v>42</v>
      </c>
      <c r="K1120" s="11" t="s">
        <v>16</v>
      </c>
      <c r="L1120" s="11" t="s">
        <v>16</v>
      </c>
      <c r="M1120" s="11" t="s">
        <v>44</v>
      </c>
      <c r="N1120" s="13">
        <v>2250</v>
      </c>
      <c r="O1120" s="13">
        <f t="shared" si="43"/>
        <v>1462.5</v>
      </c>
      <c r="P1120" s="14">
        <f t="shared" si="44"/>
        <v>0.35</v>
      </c>
    </row>
    <row r="1121" spans="2:16" x14ac:dyDescent="0.2">
      <c r="B1121" s="11" t="s">
        <v>4795</v>
      </c>
      <c r="C1121" s="11" t="s">
        <v>37</v>
      </c>
      <c r="D1121" s="11" t="s">
        <v>4796</v>
      </c>
      <c r="E1121" s="12">
        <v>42606</v>
      </c>
      <c r="F1121" s="12">
        <v>2958465</v>
      </c>
      <c r="G1121" s="11" t="s">
        <v>854</v>
      </c>
      <c r="H1121" s="11" t="s">
        <v>1656</v>
      </c>
      <c r="I1121" s="11" t="s">
        <v>1657</v>
      </c>
      <c r="J1121" s="11" t="s">
        <v>42</v>
      </c>
      <c r="K1121" s="11" t="s">
        <v>16</v>
      </c>
      <c r="L1121" s="11" t="s">
        <v>16</v>
      </c>
      <c r="M1121" s="11" t="s">
        <v>44</v>
      </c>
      <c r="N1121" s="13">
        <v>2250</v>
      </c>
      <c r="O1121" s="13">
        <f t="shared" si="43"/>
        <v>1462.5</v>
      </c>
      <c r="P1121" s="14">
        <f t="shared" si="44"/>
        <v>0.35</v>
      </c>
    </row>
    <row r="1122" spans="2:16" x14ac:dyDescent="0.2">
      <c r="B1122" s="11" t="s">
        <v>4797</v>
      </c>
      <c r="C1122" s="11" t="s">
        <v>37</v>
      </c>
      <c r="D1122" s="11" t="s">
        <v>4798</v>
      </c>
      <c r="E1122" s="12">
        <v>42606</v>
      </c>
      <c r="F1122" s="12">
        <v>2958465</v>
      </c>
      <c r="G1122" s="11" t="s">
        <v>854</v>
      </c>
      <c r="H1122" s="11" t="s">
        <v>1656</v>
      </c>
      <c r="I1122" s="11" t="s">
        <v>1657</v>
      </c>
      <c r="J1122" s="11" t="s">
        <v>42</v>
      </c>
      <c r="K1122" s="11" t="s">
        <v>16</v>
      </c>
      <c r="L1122" s="11" t="s">
        <v>16</v>
      </c>
      <c r="M1122" s="11" t="s">
        <v>44</v>
      </c>
      <c r="N1122" s="13">
        <v>2250</v>
      </c>
      <c r="O1122" s="13">
        <f t="shared" si="43"/>
        <v>1462.5</v>
      </c>
      <c r="P1122" s="14">
        <f t="shared" si="44"/>
        <v>0.35</v>
      </c>
    </row>
    <row r="1123" spans="2:16" x14ac:dyDescent="0.2">
      <c r="B1123" s="11" t="s">
        <v>4799</v>
      </c>
      <c r="C1123" s="11" t="s">
        <v>37</v>
      </c>
      <c r="D1123" s="11" t="s">
        <v>4800</v>
      </c>
      <c r="E1123" s="12">
        <v>42606</v>
      </c>
      <c r="F1123" s="12">
        <v>2958465</v>
      </c>
      <c r="G1123" s="11" t="s">
        <v>854</v>
      </c>
      <c r="H1123" s="11" t="s">
        <v>1656</v>
      </c>
      <c r="I1123" s="11" t="s">
        <v>1657</v>
      </c>
      <c r="J1123" s="11" t="s">
        <v>42</v>
      </c>
      <c r="K1123" s="11" t="s">
        <v>16</v>
      </c>
      <c r="L1123" s="11" t="s">
        <v>16</v>
      </c>
      <c r="M1123" s="11" t="s">
        <v>44</v>
      </c>
      <c r="N1123" s="13">
        <v>2250</v>
      </c>
      <c r="O1123" s="13">
        <f t="shared" si="43"/>
        <v>1462.5</v>
      </c>
      <c r="P1123" s="14">
        <f t="shared" si="44"/>
        <v>0.35</v>
      </c>
    </row>
    <row r="1124" spans="2:16" x14ac:dyDescent="0.2">
      <c r="B1124" s="11" t="s">
        <v>4801</v>
      </c>
      <c r="C1124" s="11" t="s">
        <v>37</v>
      </c>
      <c r="D1124" s="11" t="s">
        <v>4802</v>
      </c>
      <c r="E1124" s="12">
        <v>42606</v>
      </c>
      <c r="F1124" s="12">
        <v>2958465</v>
      </c>
      <c r="G1124" s="11" t="s">
        <v>854</v>
      </c>
      <c r="H1124" s="11" t="s">
        <v>1656</v>
      </c>
      <c r="I1124" s="11" t="s">
        <v>1657</v>
      </c>
      <c r="J1124" s="11" t="s">
        <v>42</v>
      </c>
      <c r="K1124" s="11" t="s">
        <v>16</v>
      </c>
      <c r="L1124" s="11" t="s">
        <v>16</v>
      </c>
      <c r="M1124" s="11" t="s">
        <v>44</v>
      </c>
      <c r="N1124" s="13">
        <v>2250</v>
      </c>
      <c r="O1124" s="13">
        <f t="shared" si="43"/>
        <v>1462.5</v>
      </c>
      <c r="P1124" s="14">
        <f t="shared" si="44"/>
        <v>0.35</v>
      </c>
    </row>
    <row r="1125" spans="2:16" x14ac:dyDescent="0.2">
      <c r="B1125" s="11" t="s">
        <v>4803</v>
      </c>
      <c r="C1125" s="11" t="s">
        <v>37</v>
      </c>
      <c r="D1125" s="11" t="s">
        <v>4804</v>
      </c>
      <c r="E1125" s="12">
        <v>42606</v>
      </c>
      <c r="F1125" s="12">
        <v>2958465</v>
      </c>
      <c r="G1125" s="11" t="s">
        <v>854</v>
      </c>
      <c r="H1125" s="11" t="s">
        <v>1656</v>
      </c>
      <c r="I1125" s="11" t="s">
        <v>1657</v>
      </c>
      <c r="J1125" s="11" t="s">
        <v>42</v>
      </c>
      <c r="K1125" s="11" t="s">
        <v>16</v>
      </c>
      <c r="L1125" s="11" t="s">
        <v>16</v>
      </c>
      <c r="M1125" s="11" t="s">
        <v>44</v>
      </c>
      <c r="N1125" s="13">
        <v>2250</v>
      </c>
      <c r="O1125" s="13">
        <f t="shared" si="43"/>
        <v>1462.5</v>
      </c>
      <c r="P1125" s="14">
        <f t="shared" si="44"/>
        <v>0.35</v>
      </c>
    </row>
    <row r="1126" spans="2:16" x14ac:dyDescent="0.2">
      <c r="B1126" s="11" t="s">
        <v>4805</v>
      </c>
      <c r="C1126" s="11" t="s">
        <v>37</v>
      </c>
      <c r="D1126" s="11" t="s">
        <v>4806</v>
      </c>
      <c r="E1126" s="12">
        <v>42606</v>
      </c>
      <c r="F1126" s="12">
        <v>2958465</v>
      </c>
      <c r="G1126" s="11" t="s">
        <v>854</v>
      </c>
      <c r="H1126" s="11" t="s">
        <v>1656</v>
      </c>
      <c r="I1126" s="11" t="s">
        <v>1657</v>
      </c>
      <c r="J1126" s="11" t="s">
        <v>42</v>
      </c>
      <c r="K1126" s="11" t="s">
        <v>16</v>
      </c>
      <c r="L1126" s="11" t="s">
        <v>16</v>
      </c>
      <c r="M1126" s="11" t="s">
        <v>44</v>
      </c>
      <c r="N1126" s="13">
        <v>2250</v>
      </c>
      <c r="O1126" s="13">
        <f t="shared" si="43"/>
        <v>1462.5</v>
      </c>
      <c r="P1126" s="14">
        <f t="shared" si="44"/>
        <v>0.35</v>
      </c>
    </row>
    <row r="1127" spans="2:16" x14ac:dyDescent="0.2">
      <c r="B1127" s="11" t="s">
        <v>4807</v>
      </c>
      <c r="C1127" s="11" t="s">
        <v>37</v>
      </c>
      <c r="D1127" s="11" t="s">
        <v>4808</v>
      </c>
      <c r="E1127" s="12">
        <v>42606</v>
      </c>
      <c r="F1127" s="12">
        <v>2958465</v>
      </c>
      <c r="G1127" s="11" t="s">
        <v>854</v>
      </c>
      <c r="H1127" s="11" t="s">
        <v>1656</v>
      </c>
      <c r="I1127" s="11" t="s">
        <v>1657</v>
      </c>
      <c r="J1127" s="11" t="s">
        <v>42</v>
      </c>
      <c r="K1127" s="11" t="s">
        <v>16</v>
      </c>
      <c r="L1127" s="11" t="s">
        <v>16</v>
      </c>
      <c r="M1127" s="11" t="s">
        <v>44</v>
      </c>
      <c r="N1127" s="13">
        <v>2250</v>
      </c>
      <c r="O1127" s="13">
        <f t="shared" si="43"/>
        <v>1462.5</v>
      </c>
      <c r="P1127" s="14">
        <f t="shared" si="44"/>
        <v>0.35</v>
      </c>
    </row>
    <row r="1128" spans="2:16" x14ac:dyDescent="0.2">
      <c r="B1128" s="11" t="s">
        <v>4809</v>
      </c>
      <c r="C1128" s="11" t="s">
        <v>37</v>
      </c>
      <c r="D1128" s="11" t="s">
        <v>4810</v>
      </c>
      <c r="E1128" s="12">
        <v>42606</v>
      </c>
      <c r="F1128" s="12">
        <v>2958465</v>
      </c>
      <c r="G1128" s="11" t="s">
        <v>854</v>
      </c>
      <c r="H1128" s="11" t="s">
        <v>1656</v>
      </c>
      <c r="I1128" s="11" t="s">
        <v>1657</v>
      </c>
      <c r="J1128" s="11" t="s">
        <v>42</v>
      </c>
      <c r="K1128" s="11" t="s">
        <v>16</v>
      </c>
      <c r="L1128" s="11" t="s">
        <v>16</v>
      </c>
      <c r="M1128" s="11" t="s">
        <v>44</v>
      </c>
      <c r="N1128" s="13">
        <v>2250</v>
      </c>
      <c r="O1128" s="13">
        <f t="shared" si="43"/>
        <v>1462.5</v>
      </c>
      <c r="P1128" s="14">
        <f t="shared" si="44"/>
        <v>0.35</v>
      </c>
    </row>
    <row r="1129" spans="2:16" x14ac:dyDescent="0.2">
      <c r="B1129" s="11" t="s">
        <v>4811</v>
      </c>
      <c r="C1129" s="11" t="s">
        <v>37</v>
      </c>
      <c r="D1129" s="11" t="s">
        <v>4812</v>
      </c>
      <c r="E1129" s="12">
        <v>42606</v>
      </c>
      <c r="F1129" s="12">
        <v>2958465</v>
      </c>
      <c r="G1129" s="11" t="s">
        <v>854</v>
      </c>
      <c r="H1129" s="11" t="s">
        <v>1656</v>
      </c>
      <c r="I1129" s="11" t="s">
        <v>1657</v>
      </c>
      <c r="J1129" s="11" t="s">
        <v>42</v>
      </c>
      <c r="K1129" s="11" t="s">
        <v>16</v>
      </c>
      <c r="L1129" s="11" t="s">
        <v>16</v>
      </c>
      <c r="M1129" s="11" t="s">
        <v>44</v>
      </c>
      <c r="N1129" s="13">
        <v>2250</v>
      </c>
      <c r="O1129" s="13">
        <f t="shared" si="43"/>
        <v>1462.5</v>
      </c>
      <c r="P1129" s="14">
        <f t="shared" si="44"/>
        <v>0.35</v>
      </c>
    </row>
    <row r="1130" spans="2:16" x14ac:dyDescent="0.2">
      <c r="B1130" s="11" t="s">
        <v>2534</v>
      </c>
      <c r="C1130" s="11" t="s">
        <v>37</v>
      </c>
      <c r="D1130" s="11" t="s">
        <v>2535</v>
      </c>
      <c r="E1130" s="12">
        <v>41808</v>
      </c>
      <c r="F1130" s="12">
        <v>2958465</v>
      </c>
      <c r="G1130" s="11" t="s">
        <v>854</v>
      </c>
      <c r="H1130" s="11" t="s">
        <v>1656</v>
      </c>
      <c r="I1130" s="11" t="s">
        <v>1657</v>
      </c>
      <c r="J1130" s="11" t="s">
        <v>2536</v>
      </c>
      <c r="K1130" s="11" t="s">
        <v>16</v>
      </c>
      <c r="L1130" s="11" t="s">
        <v>16</v>
      </c>
      <c r="M1130" s="11" t="s">
        <v>44</v>
      </c>
      <c r="N1130" s="13">
        <v>6000</v>
      </c>
      <c r="O1130" s="13">
        <f t="shared" si="43"/>
        <v>3900</v>
      </c>
      <c r="P1130" s="14">
        <f t="shared" si="44"/>
        <v>0.35</v>
      </c>
    </row>
    <row r="1131" spans="2:16" x14ac:dyDescent="0.2">
      <c r="B1131" s="11" t="s">
        <v>2537</v>
      </c>
      <c r="C1131" s="11" t="s">
        <v>37</v>
      </c>
      <c r="D1131" s="11" t="s">
        <v>2538</v>
      </c>
      <c r="E1131" s="12">
        <v>41808</v>
      </c>
      <c r="F1131" s="12">
        <v>2958465</v>
      </c>
      <c r="G1131" s="11" t="s">
        <v>854</v>
      </c>
      <c r="H1131" s="11" t="s">
        <v>1656</v>
      </c>
      <c r="I1131" s="11" t="s">
        <v>1657</v>
      </c>
      <c r="J1131" s="11" t="s">
        <v>2539</v>
      </c>
      <c r="K1131" s="11" t="s">
        <v>16</v>
      </c>
      <c r="L1131" s="11" t="s">
        <v>16</v>
      </c>
      <c r="M1131" s="11" t="s">
        <v>44</v>
      </c>
      <c r="N1131" s="13">
        <v>6000</v>
      </c>
      <c r="O1131" s="13">
        <f t="shared" si="43"/>
        <v>3900</v>
      </c>
      <c r="P1131" s="14">
        <f t="shared" si="44"/>
        <v>0.35</v>
      </c>
    </row>
    <row r="1132" spans="2:16" x14ac:dyDescent="0.2">
      <c r="B1132" s="11" t="s">
        <v>2540</v>
      </c>
      <c r="C1132" s="11" t="s">
        <v>37</v>
      </c>
      <c r="D1132" s="11" t="s">
        <v>2541</v>
      </c>
      <c r="E1132" s="12">
        <v>41808</v>
      </c>
      <c r="F1132" s="12">
        <v>2958465</v>
      </c>
      <c r="G1132" s="11" t="s">
        <v>854</v>
      </c>
      <c r="H1132" s="11" t="s">
        <v>1656</v>
      </c>
      <c r="I1132" s="11" t="s">
        <v>1657</v>
      </c>
      <c r="J1132" s="11" t="s">
        <v>2542</v>
      </c>
      <c r="K1132" s="11" t="s">
        <v>16</v>
      </c>
      <c r="L1132" s="11" t="s">
        <v>16</v>
      </c>
      <c r="M1132" s="11" t="s">
        <v>44</v>
      </c>
      <c r="N1132" s="13">
        <v>6000</v>
      </c>
      <c r="O1132" s="13">
        <f t="shared" si="43"/>
        <v>3900</v>
      </c>
      <c r="P1132" s="14">
        <f t="shared" si="44"/>
        <v>0.35</v>
      </c>
    </row>
    <row r="1133" spans="2:16" x14ac:dyDescent="0.2">
      <c r="B1133" s="11" t="s">
        <v>2543</v>
      </c>
      <c r="C1133" s="11" t="s">
        <v>37</v>
      </c>
      <c r="D1133" s="11" t="s">
        <v>2544</v>
      </c>
      <c r="E1133" s="12">
        <v>41808</v>
      </c>
      <c r="F1133" s="12">
        <v>2958465</v>
      </c>
      <c r="G1133" s="11" t="s">
        <v>854</v>
      </c>
      <c r="H1133" s="11" t="s">
        <v>1656</v>
      </c>
      <c r="I1133" s="11" t="s">
        <v>1657</v>
      </c>
      <c r="J1133" s="11" t="s">
        <v>2545</v>
      </c>
      <c r="K1133" s="11" t="s">
        <v>16</v>
      </c>
      <c r="L1133" s="11" t="s">
        <v>16</v>
      </c>
      <c r="M1133" s="11" t="s">
        <v>44</v>
      </c>
      <c r="N1133" s="13">
        <v>6000</v>
      </c>
      <c r="O1133" s="13">
        <f t="shared" si="43"/>
        <v>3900</v>
      </c>
      <c r="P1133" s="14">
        <f t="shared" si="44"/>
        <v>0.35</v>
      </c>
    </row>
    <row r="1134" spans="2:16" x14ac:dyDescent="0.2">
      <c r="B1134" s="11" t="s">
        <v>2546</v>
      </c>
      <c r="C1134" s="11" t="s">
        <v>37</v>
      </c>
      <c r="D1134" s="11" t="s">
        <v>2547</v>
      </c>
      <c r="E1134" s="12">
        <v>41808</v>
      </c>
      <c r="F1134" s="12">
        <v>2958465</v>
      </c>
      <c r="G1134" s="11" t="s">
        <v>854</v>
      </c>
      <c r="H1134" s="11" t="s">
        <v>1656</v>
      </c>
      <c r="I1134" s="11" t="s">
        <v>1657</v>
      </c>
      <c r="J1134" s="11" t="s">
        <v>2548</v>
      </c>
      <c r="K1134" s="11" t="s">
        <v>16</v>
      </c>
      <c r="L1134" s="11" t="s">
        <v>16</v>
      </c>
      <c r="M1134" s="11" t="s">
        <v>44</v>
      </c>
      <c r="N1134" s="13">
        <v>6000</v>
      </c>
      <c r="O1134" s="13">
        <f t="shared" si="43"/>
        <v>3900</v>
      </c>
      <c r="P1134" s="14">
        <f t="shared" si="44"/>
        <v>0.35</v>
      </c>
    </row>
    <row r="1135" spans="2:16" x14ac:dyDescent="0.2">
      <c r="B1135" s="11" t="s">
        <v>2549</v>
      </c>
      <c r="C1135" s="11" t="s">
        <v>37</v>
      </c>
      <c r="D1135" s="11" t="s">
        <v>2550</v>
      </c>
      <c r="E1135" s="12">
        <v>41808</v>
      </c>
      <c r="F1135" s="12">
        <v>2958465</v>
      </c>
      <c r="G1135" s="11" t="s">
        <v>854</v>
      </c>
      <c r="H1135" s="11" t="s">
        <v>1656</v>
      </c>
      <c r="I1135" s="11" t="s">
        <v>1657</v>
      </c>
      <c r="J1135" s="11" t="s">
        <v>2551</v>
      </c>
      <c r="K1135" s="11" t="s">
        <v>16</v>
      </c>
      <c r="L1135" s="11" t="s">
        <v>16</v>
      </c>
      <c r="M1135" s="11" t="s">
        <v>44</v>
      </c>
      <c r="N1135" s="13">
        <v>6000</v>
      </c>
      <c r="O1135" s="13">
        <f t="shared" si="43"/>
        <v>3900</v>
      </c>
      <c r="P1135" s="14">
        <f t="shared" si="44"/>
        <v>0.35</v>
      </c>
    </row>
    <row r="1136" spans="2:16" x14ac:dyDescent="0.2">
      <c r="B1136" s="11" t="s">
        <v>2552</v>
      </c>
      <c r="C1136" s="11" t="s">
        <v>37</v>
      </c>
      <c r="D1136" s="11" t="s">
        <v>2553</v>
      </c>
      <c r="E1136" s="12">
        <v>41808</v>
      </c>
      <c r="F1136" s="12">
        <v>2958465</v>
      </c>
      <c r="G1136" s="11" t="s">
        <v>854</v>
      </c>
      <c r="H1136" s="11" t="s">
        <v>1656</v>
      </c>
      <c r="I1136" s="11" t="s">
        <v>1657</v>
      </c>
      <c r="J1136" s="11" t="s">
        <v>2554</v>
      </c>
      <c r="K1136" s="11" t="s">
        <v>16</v>
      </c>
      <c r="L1136" s="11" t="s">
        <v>16</v>
      </c>
      <c r="M1136" s="11" t="s">
        <v>44</v>
      </c>
      <c r="N1136" s="13">
        <v>6000</v>
      </c>
      <c r="O1136" s="13">
        <f t="shared" si="43"/>
        <v>3900</v>
      </c>
      <c r="P1136" s="14">
        <f t="shared" si="44"/>
        <v>0.35</v>
      </c>
    </row>
    <row r="1137" spans="2:16" x14ac:dyDescent="0.2">
      <c r="B1137" s="11" t="s">
        <v>2555</v>
      </c>
      <c r="C1137" s="11" t="s">
        <v>37</v>
      </c>
      <c r="D1137" s="11" t="s">
        <v>2556</v>
      </c>
      <c r="E1137" s="12">
        <v>41808</v>
      </c>
      <c r="F1137" s="12">
        <v>2958465</v>
      </c>
      <c r="G1137" s="11" t="s">
        <v>854</v>
      </c>
      <c r="H1137" s="11" t="s">
        <v>1656</v>
      </c>
      <c r="I1137" s="11" t="s">
        <v>1657</v>
      </c>
      <c r="J1137" s="11" t="s">
        <v>2557</v>
      </c>
      <c r="K1137" s="11" t="s">
        <v>16</v>
      </c>
      <c r="L1137" s="11" t="s">
        <v>16</v>
      </c>
      <c r="M1137" s="11" t="s">
        <v>44</v>
      </c>
      <c r="N1137" s="13">
        <v>6000</v>
      </c>
      <c r="O1137" s="13">
        <f t="shared" si="43"/>
        <v>3900</v>
      </c>
      <c r="P1137" s="14">
        <f t="shared" si="44"/>
        <v>0.35</v>
      </c>
    </row>
    <row r="1138" spans="2:16" x14ac:dyDescent="0.2">
      <c r="B1138" s="11" t="s">
        <v>4813</v>
      </c>
      <c r="C1138" s="11" t="s">
        <v>37</v>
      </c>
      <c r="D1138" s="11" t="s">
        <v>4814</v>
      </c>
      <c r="E1138" s="12">
        <v>42438</v>
      </c>
      <c r="F1138" s="12">
        <v>2958465</v>
      </c>
      <c r="G1138" s="11" t="s">
        <v>854</v>
      </c>
      <c r="H1138" s="11" t="s">
        <v>1656</v>
      </c>
      <c r="I1138" s="11" t="s">
        <v>1657</v>
      </c>
      <c r="J1138" s="11" t="s">
        <v>4814</v>
      </c>
      <c r="K1138" s="11" t="s">
        <v>16</v>
      </c>
      <c r="L1138" s="11" t="s">
        <v>16</v>
      </c>
      <c r="M1138" s="11" t="s">
        <v>44</v>
      </c>
      <c r="N1138" s="13">
        <v>5675</v>
      </c>
      <c r="O1138" s="13">
        <f t="shared" ref="O1138:O1201" si="45">N1138-N1138*0.35</f>
        <v>3688.75</v>
      </c>
      <c r="P1138" s="14">
        <f t="shared" si="44"/>
        <v>0.35</v>
      </c>
    </row>
    <row r="1139" spans="2:16" x14ac:dyDescent="0.2">
      <c r="B1139" s="11" t="s">
        <v>2558</v>
      </c>
      <c r="C1139" s="11" t="s">
        <v>37</v>
      </c>
      <c r="D1139" s="11" t="s">
        <v>2559</v>
      </c>
      <c r="E1139" s="12">
        <v>42065</v>
      </c>
      <c r="F1139" s="12">
        <v>2958465</v>
      </c>
      <c r="G1139" s="11" t="s">
        <v>854</v>
      </c>
      <c r="H1139" s="11" t="s">
        <v>2511</v>
      </c>
      <c r="I1139" s="11" t="s">
        <v>1657</v>
      </c>
      <c r="J1139" s="11" t="s">
        <v>2559</v>
      </c>
      <c r="K1139" s="11" t="s">
        <v>16</v>
      </c>
      <c r="L1139" s="11" t="s">
        <v>16</v>
      </c>
      <c r="M1139" s="11" t="s">
        <v>44</v>
      </c>
      <c r="N1139" s="13">
        <v>3999</v>
      </c>
      <c r="O1139" s="13">
        <f t="shared" si="45"/>
        <v>2599.3500000000004</v>
      </c>
      <c r="P1139" s="14">
        <f t="shared" si="44"/>
        <v>0.34999999999999987</v>
      </c>
    </row>
    <row r="1140" spans="2:16" x14ac:dyDescent="0.2">
      <c r="B1140" s="11" t="s">
        <v>4815</v>
      </c>
      <c r="C1140" s="11" t="s">
        <v>37</v>
      </c>
      <c r="D1140" s="11" t="s">
        <v>4816</v>
      </c>
      <c r="E1140" s="12">
        <v>42440</v>
      </c>
      <c r="F1140" s="12">
        <v>2958465</v>
      </c>
      <c r="G1140" s="11" t="s">
        <v>854</v>
      </c>
      <c r="H1140" s="11" t="s">
        <v>2511</v>
      </c>
      <c r="I1140" s="11" t="s">
        <v>1657</v>
      </c>
      <c r="J1140" s="11" t="s">
        <v>4816</v>
      </c>
      <c r="K1140" s="11" t="s">
        <v>16</v>
      </c>
      <c r="L1140" s="11" t="s">
        <v>16</v>
      </c>
      <c r="M1140" s="11" t="s">
        <v>44</v>
      </c>
      <c r="N1140" s="13">
        <v>6270</v>
      </c>
      <c r="O1140" s="13">
        <f t="shared" si="45"/>
        <v>4075.5</v>
      </c>
      <c r="P1140" s="14">
        <f t="shared" si="44"/>
        <v>0.35</v>
      </c>
    </row>
    <row r="1141" spans="2:16" x14ac:dyDescent="0.2">
      <c r="B1141" s="11" t="s">
        <v>4817</v>
      </c>
      <c r="C1141" s="11" t="s">
        <v>37</v>
      </c>
      <c r="D1141" s="11" t="s">
        <v>4818</v>
      </c>
      <c r="E1141" s="12">
        <v>42440</v>
      </c>
      <c r="F1141" s="12">
        <v>2958465</v>
      </c>
      <c r="G1141" s="11" t="s">
        <v>854</v>
      </c>
      <c r="H1141" s="11" t="s">
        <v>2511</v>
      </c>
      <c r="I1141" s="11" t="s">
        <v>1657</v>
      </c>
      <c r="J1141" s="11" t="s">
        <v>4818</v>
      </c>
      <c r="K1141" s="11" t="s">
        <v>16</v>
      </c>
      <c r="L1141" s="11" t="s">
        <v>16</v>
      </c>
      <c r="M1141" s="11" t="s">
        <v>44</v>
      </c>
      <c r="N1141" s="13">
        <v>6270</v>
      </c>
      <c r="O1141" s="13">
        <f t="shared" si="45"/>
        <v>4075.5</v>
      </c>
      <c r="P1141" s="14">
        <f t="shared" si="44"/>
        <v>0.35</v>
      </c>
    </row>
    <row r="1142" spans="2:16" x14ac:dyDescent="0.2">
      <c r="B1142" s="11" t="s">
        <v>4819</v>
      </c>
      <c r="C1142" s="11" t="s">
        <v>37</v>
      </c>
      <c r="D1142" s="11" t="s">
        <v>4820</v>
      </c>
      <c r="E1142" s="12">
        <v>42440</v>
      </c>
      <c r="F1142" s="12">
        <v>2958465</v>
      </c>
      <c r="G1142" s="11" t="s">
        <v>854</v>
      </c>
      <c r="H1142" s="11" t="s">
        <v>2511</v>
      </c>
      <c r="I1142" s="11" t="s">
        <v>1657</v>
      </c>
      <c r="J1142" s="11" t="s">
        <v>4820</v>
      </c>
      <c r="K1142" s="11" t="s">
        <v>16</v>
      </c>
      <c r="L1142" s="11" t="s">
        <v>16</v>
      </c>
      <c r="M1142" s="11" t="s">
        <v>44</v>
      </c>
      <c r="N1142" s="13">
        <v>6270</v>
      </c>
      <c r="O1142" s="13">
        <f t="shared" si="45"/>
        <v>4075.5</v>
      </c>
      <c r="P1142" s="14">
        <f t="shared" si="44"/>
        <v>0.35</v>
      </c>
    </row>
    <row r="1143" spans="2:16" x14ac:dyDescent="0.2">
      <c r="B1143" s="11" t="s">
        <v>4821</v>
      </c>
      <c r="C1143" s="11" t="s">
        <v>37</v>
      </c>
      <c r="D1143" s="11" t="s">
        <v>4822</v>
      </c>
      <c r="E1143" s="12">
        <v>42440</v>
      </c>
      <c r="F1143" s="12">
        <v>2958465</v>
      </c>
      <c r="G1143" s="11" t="s">
        <v>854</v>
      </c>
      <c r="H1143" s="11" t="s">
        <v>2511</v>
      </c>
      <c r="I1143" s="11" t="s">
        <v>1657</v>
      </c>
      <c r="J1143" s="11" t="s">
        <v>4822</v>
      </c>
      <c r="K1143" s="11" t="s">
        <v>16</v>
      </c>
      <c r="L1143" s="11" t="s">
        <v>16</v>
      </c>
      <c r="M1143" s="11" t="s">
        <v>44</v>
      </c>
      <c r="N1143" s="13">
        <v>6270</v>
      </c>
      <c r="O1143" s="13">
        <f t="shared" si="45"/>
        <v>4075.5</v>
      </c>
      <c r="P1143" s="14">
        <f t="shared" si="44"/>
        <v>0.35</v>
      </c>
    </row>
    <row r="1144" spans="2:16" x14ac:dyDescent="0.2">
      <c r="B1144" s="11" t="s">
        <v>4823</v>
      </c>
      <c r="C1144" s="11" t="s">
        <v>37</v>
      </c>
      <c r="D1144" s="11" t="s">
        <v>4824</v>
      </c>
      <c r="E1144" s="12">
        <v>42440</v>
      </c>
      <c r="F1144" s="12">
        <v>2958465</v>
      </c>
      <c r="G1144" s="11" t="s">
        <v>854</v>
      </c>
      <c r="H1144" s="11" t="s">
        <v>2511</v>
      </c>
      <c r="I1144" s="11" t="s">
        <v>1657</v>
      </c>
      <c r="J1144" s="11" t="s">
        <v>4824</v>
      </c>
      <c r="K1144" s="11" t="s">
        <v>16</v>
      </c>
      <c r="L1144" s="11" t="s">
        <v>16</v>
      </c>
      <c r="M1144" s="11" t="s">
        <v>44</v>
      </c>
      <c r="N1144" s="13">
        <v>6270</v>
      </c>
      <c r="O1144" s="13">
        <f t="shared" si="45"/>
        <v>4075.5</v>
      </c>
      <c r="P1144" s="14">
        <f t="shared" si="44"/>
        <v>0.35</v>
      </c>
    </row>
    <row r="1145" spans="2:16" x14ac:dyDescent="0.2">
      <c r="B1145" s="11" t="s">
        <v>4825</v>
      </c>
      <c r="C1145" s="11" t="s">
        <v>37</v>
      </c>
      <c r="D1145" s="11" t="s">
        <v>4826</v>
      </c>
      <c r="E1145" s="12">
        <v>42440</v>
      </c>
      <c r="F1145" s="12">
        <v>2958465</v>
      </c>
      <c r="G1145" s="11" t="s">
        <v>854</v>
      </c>
      <c r="H1145" s="11" t="s">
        <v>2511</v>
      </c>
      <c r="I1145" s="11" t="s">
        <v>1657</v>
      </c>
      <c r="J1145" s="11" t="s">
        <v>4826</v>
      </c>
      <c r="K1145" s="11" t="s">
        <v>16</v>
      </c>
      <c r="L1145" s="11" t="s">
        <v>16</v>
      </c>
      <c r="M1145" s="11" t="s">
        <v>44</v>
      </c>
      <c r="N1145" s="13">
        <v>6270</v>
      </c>
      <c r="O1145" s="13">
        <f t="shared" si="45"/>
        <v>4075.5</v>
      </c>
      <c r="P1145" s="14">
        <f t="shared" si="44"/>
        <v>0.35</v>
      </c>
    </row>
    <row r="1146" spans="2:16" x14ac:dyDescent="0.2">
      <c r="B1146" s="11" t="s">
        <v>4827</v>
      </c>
      <c r="C1146" s="11" t="s">
        <v>37</v>
      </c>
      <c r="D1146" s="11" t="s">
        <v>4828</v>
      </c>
      <c r="E1146" s="12">
        <v>42440</v>
      </c>
      <c r="F1146" s="12">
        <v>2958465</v>
      </c>
      <c r="G1146" s="11" t="s">
        <v>854</v>
      </c>
      <c r="H1146" s="11" t="s">
        <v>2511</v>
      </c>
      <c r="I1146" s="11" t="s">
        <v>1657</v>
      </c>
      <c r="J1146" s="11" t="s">
        <v>4828</v>
      </c>
      <c r="K1146" s="11" t="s">
        <v>16</v>
      </c>
      <c r="L1146" s="11" t="s">
        <v>16</v>
      </c>
      <c r="M1146" s="11" t="s">
        <v>44</v>
      </c>
      <c r="N1146" s="13">
        <v>6270</v>
      </c>
      <c r="O1146" s="13">
        <f t="shared" si="45"/>
        <v>4075.5</v>
      </c>
      <c r="P1146" s="14">
        <f t="shared" si="44"/>
        <v>0.35</v>
      </c>
    </row>
    <row r="1147" spans="2:16" x14ac:dyDescent="0.2">
      <c r="B1147" s="11" t="s">
        <v>4829</v>
      </c>
      <c r="C1147" s="11" t="s">
        <v>37</v>
      </c>
      <c r="D1147" s="11" t="s">
        <v>4830</v>
      </c>
      <c r="E1147" s="12">
        <v>42440</v>
      </c>
      <c r="F1147" s="12">
        <v>2958465</v>
      </c>
      <c r="G1147" s="11" t="s">
        <v>854</v>
      </c>
      <c r="H1147" s="11" t="s">
        <v>2511</v>
      </c>
      <c r="I1147" s="11" t="s">
        <v>1657</v>
      </c>
      <c r="J1147" s="11" t="s">
        <v>4830</v>
      </c>
      <c r="K1147" s="11" t="s">
        <v>16</v>
      </c>
      <c r="L1147" s="11" t="s">
        <v>16</v>
      </c>
      <c r="M1147" s="11" t="s">
        <v>44</v>
      </c>
      <c r="N1147" s="13">
        <v>6270</v>
      </c>
      <c r="O1147" s="13">
        <f t="shared" si="45"/>
        <v>4075.5</v>
      </c>
      <c r="P1147" s="14">
        <f t="shared" si="44"/>
        <v>0.35</v>
      </c>
    </row>
    <row r="1148" spans="2:16" x14ac:dyDescent="0.2">
      <c r="B1148" s="11" t="s">
        <v>4831</v>
      </c>
      <c r="C1148" s="11" t="s">
        <v>37</v>
      </c>
      <c r="D1148" s="11" t="s">
        <v>4832</v>
      </c>
      <c r="E1148" s="12">
        <v>42440</v>
      </c>
      <c r="F1148" s="12">
        <v>2958465</v>
      </c>
      <c r="G1148" s="11" t="s">
        <v>854</v>
      </c>
      <c r="H1148" s="11" t="s">
        <v>2511</v>
      </c>
      <c r="I1148" s="11" t="s">
        <v>1657</v>
      </c>
      <c r="J1148" s="11" t="s">
        <v>4832</v>
      </c>
      <c r="K1148" s="11" t="s">
        <v>16</v>
      </c>
      <c r="L1148" s="11" t="s">
        <v>16</v>
      </c>
      <c r="M1148" s="11" t="s">
        <v>44</v>
      </c>
      <c r="N1148" s="13">
        <v>6270</v>
      </c>
      <c r="O1148" s="13">
        <f t="shared" si="45"/>
        <v>4075.5</v>
      </c>
      <c r="P1148" s="14">
        <f t="shared" si="44"/>
        <v>0.35</v>
      </c>
    </row>
    <row r="1149" spans="2:16" x14ac:dyDescent="0.2">
      <c r="B1149" s="11" t="s">
        <v>2560</v>
      </c>
      <c r="C1149" s="11" t="s">
        <v>37</v>
      </c>
      <c r="D1149" s="11" t="s">
        <v>2561</v>
      </c>
      <c r="E1149" s="12">
        <v>41465</v>
      </c>
      <c r="F1149" s="12">
        <v>2958465</v>
      </c>
      <c r="G1149" s="11" t="s">
        <v>854</v>
      </c>
      <c r="H1149" s="11" t="s">
        <v>2511</v>
      </c>
      <c r="I1149" s="11" t="s">
        <v>1657</v>
      </c>
      <c r="J1149" s="11" t="s">
        <v>2562</v>
      </c>
      <c r="K1149" s="11" t="s">
        <v>16</v>
      </c>
      <c r="L1149" s="11" t="s">
        <v>16</v>
      </c>
      <c r="M1149" s="11" t="s">
        <v>44</v>
      </c>
      <c r="N1149" s="13">
        <v>6500</v>
      </c>
      <c r="O1149" s="13">
        <f t="shared" si="45"/>
        <v>4225</v>
      </c>
      <c r="P1149" s="14">
        <f t="shared" si="44"/>
        <v>0.35</v>
      </c>
    </row>
    <row r="1150" spans="2:16" x14ac:dyDescent="0.2">
      <c r="B1150" s="11" t="s">
        <v>2563</v>
      </c>
      <c r="C1150" s="11" t="s">
        <v>37</v>
      </c>
      <c r="D1150" s="11" t="s">
        <v>2564</v>
      </c>
      <c r="E1150" s="12">
        <v>41465</v>
      </c>
      <c r="F1150" s="12">
        <v>2958465</v>
      </c>
      <c r="G1150" s="11" t="s">
        <v>854</v>
      </c>
      <c r="H1150" s="11" t="s">
        <v>2511</v>
      </c>
      <c r="I1150" s="11" t="s">
        <v>1657</v>
      </c>
      <c r="J1150" s="11" t="s">
        <v>2565</v>
      </c>
      <c r="K1150" s="11" t="s">
        <v>16</v>
      </c>
      <c r="L1150" s="11" t="s">
        <v>16</v>
      </c>
      <c r="M1150" s="11" t="s">
        <v>44</v>
      </c>
      <c r="N1150" s="13">
        <v>6500</v>
      </c>
      <c r="O1150" s="13">
        <f t="shared" si="45"/>
        <v>4225</v>
      </c>
      <c r="P1150" s="14">
        <f t="shared" si="44"/>
        <v>0.35</v>
      </c>
    </row>
    <row r="1151" spans="2:16" x14ac:dyDescent="0.2">
      <c r="B1151" s="11" t="s">
        <v>2566</v>
      </c>
      <c r="C1151" s="11" t="s">
        <v>37</v>
      </c>
      <c r="D1151" s="11" t="s">
        <v>2567</v>
      </c>
      <c r="E1151" s="12">
        <v>41465</v>
      </c>
      <c r="F1151" s="12">
        <v>2958465</v>
      </c>
      <c r="G1151" s="11" t="s">
        <v>854</v>
      </c>
      <c r="H1151" s="11" t="s">
        <v>2511</v>
      </c>
      <c r="I1151" s="11" t="s">
        <v>1657</v>
      </c>
      <c r="J1151" s="11" t="s">
        <v>2568</v>
      </c>
      <c r="K1151" s="11" t="s">
        <v>16</v>
      </c>
      <c r="L1151" s="11" t="s">
        <v>16</v>
      </c>
      <c r="M1151" s="11" t="s">
        <v>44</v>
      </c>
      <c r="N1151" s="13">
        <v>6500</v>
      </c>
      <c r="O1151" s="13">
        <f t="shared" si="45"/>
        <v>4225</v>
      </c>
      <c r="P1151" s="14">
        <f t="shared" si="44"/>
        <v>0.35</v>
      </c>
    </row>
    <row r="1152" spans="2:16" x14ac:dyDescent="0.2">
      <c r="B1152" s="11" t="s">
        <v>2569</v>
      </c>
      <c r="C1152" s="11" t="s">
        <v>37</v>
      </c>
      <c r="D1152" s="11" t="s">
        <v>2570</v>
      </c>
      <c r="E1152" s="12">
        <v>41465</v>
      </c>
      <c r="F1152" s="12">
        <v>2958465</v>
      </c>
      <c r="G1152" s="11" t="s">
        <v>854</v>
      </c>
      <c r="H1152" s="11" t="s">
        <v>2511</v>
      </c>
      <c r="I1152" s="11" t="s">
        <v>1657</v>
      </c>
      <c r="J1152" s="11" t="s">
        <v>2571</v>
      </c>
      <c r="K1152" s="11" t="s">
        <v>16</v>
      </c>
      <c r="L1152" s="11" t="s">
        <v>16</v>
      </c>
      <c r="M1152" s="11" t="s">
        <v>44</v>
      </c>
      <c r="N1152" s="13">
        <v>6500</v>
      </c>
      <c r="O1152" s="13">
        <f t="shared" si="45"/>
        <v>4225</v>
      </c>
      <c r="P1152" s="14">
        <f t="shared" si="44"/>
        <v>0.35</v>
      </c>
    </row>
    <row r="1153" spans="2:16" x14ac:dyDescent="0.2">
      <c r="B1153" s="11" t="s">
        <v>2572</v>
      </c>
      <c r="C1153" s="11" t="s">
        <v>37</v>
      </c>
      <c r="D1153" s="11" t="s">
        <v>2573</v>
      </c>
      <c r="E1153" s="12">
        <v>41465</v>
      </c>
      <c r="F1153" s="12">
        <v>2958465</v>
      </c>
      <c r="G1153" s="11" t="s">
        <v>854</v>
      </c>
      <c r="H1153" s="11" t="s">
        <v>2511</v>
      </c>
      <c r="I1153" s="11" t="s">
        <v>1657</v>
      </c>
      <c r="J1153" s="11" t="s">
        <v>2574</v>
      </c>
      <c r="K1153" s="11" t="s">
        <v>16</v>
      </c>
      <c r="L1153" s="11" t="s">
        <v>16</v>
      </c>
      <c r="M1153" s="11" t="s">
        <v>44</v>
      </c>
      <c r="N1153" s="13">
        <v>6500</v>
      </c>
      <c r="O1153" s="13">
        <f t="shared" si="45"/>
        <v>4225</v>
      </c>
      <c r="P1153" s="14">
        <f t="shared" si="44"/>
        <v>0.35</v>
      </c>
    </row>
    <row r="1154" spans="2:16" x14ac:dyDescent="0.2">
      <c r="B1154" s="11" t="s">
        <v>2575</v>
      </c>
      <c r="C1154" s="11" t="s">
        <v>37</v>
      </c>
      <c r="D1154" s="11" t="s">
        <v>2576</v>
      </c>
      <c r="E1154" s="12">
        <v>41465</v>
      </c>
      <c r="F1154" s="12">
        <v>2958465</v>
      </c>
      <c r="G1154" s="11" t="s">
        <v>854</v>
      </c>
      <c r="H1154" s="11" t="s">
        <v>2511</v>
      </c>
      <c r="I1154" s="11" t="s">
        <v>1657</v>
      </c>
      <c r="J1154" s="11" t="s">
        <v>2577</v>
      </c>
      <c r="K1154" s="11" t="s">
        <v>16</v>
      </c>
      <c r="L1154" s="11" t="s">
        <v>16</v>
      </c>
      <c r="M1154" s="11" t="s">
        <v>44</v>
      </c>
      <c r="N1154" s="13">
        <v>6500</v>
      </c>
      <c r="O1154" s="13">
        <f t="shared" si="45"/>
        <v>4225</v>
      </c>
      <c r="P1154" s="14">
        <f t="shared" si="44"/>
        <v>0.35</v>
      </c>
    </row>
    <row r="1155" spans="2:16" x14ac:dyDescent="0.2">
      <c r="B1155" s="11" t="s">
        <v>2578</v>
      </c>
      <c r="C1155" s="11" t="s">
        <v>37</v>
      </c>
      <c r="D1155" s="11" t="s">
        <v>2579</v>
      </c>
      <c r="E1155" s="12">
        <v>41465</v>
      </c>
      <c r="F1155" s="12">
        <v>2958465</v>
      </c>
      <c r="G1155" s="11" t="s">
        <v>854</v>
      </c>
      <c r="H1155" s="11" t="s">
        <v>2511</v>
      </c>
      <c r="I1155" s="11" t="s">
        <v>1657</v>
      </c>
      <c r="J1155" s="11" t="s">
        <v>2580</v>
      </c>
      <c r="K1155" s="11" t="s">
        <v>16</v>
      </c>
      <c r="L1155" s="11" t="s">
        <v>16</v>
      </c>
      <c r="M1155" s="11" t="s">
        <v>44</v>
      </c>
      <c r="N1155" s="13">
        <v>6500</v>
      </c>
      <c r="O1155" s="13">
        <f t="shared" si="45"/>
        <v>4225</v>
      </c>
      <c r="P1155" s="14">
        <f t="shared" ref="P1155:P1218" si="46">1-O1155/N1155</f>
        <v>0.35</v>
      </c>
    </row>
    <row r="1156" spans="2:16" x14ac:dyDescent="0.2">
      <c r="B1156" s="11" t="s">
        <v>2581</v>
      </c>
      <c r="C1156" s="11" t="s">
        <v>37</v>
      </c>
      <c r="D1156" s="11" t="s">
        <v>2582</v>
      </c>
      <c r="E1156" s="12">
        <v>41465</v>
      </c>
      <c r="F1156" s="12">
        <v>2958465</v>
      </c>
      <c r="G1156" s="11" t="s">
        <v>854</v>
      </c>
      <c r="H1156" s="11" t="s">
        <v>2511</v>
      </c>
      <c r="I1156" s="11" t="s">
        <v>1657</v>
      </c>
      <c r="J1156" s="11" t="s">
        <v>2583</v>
      </c>
      <c r="K1156" s="11" t="s">
        <v>16</v>
      </c>
      <c r="L1156" s="11" t="s">
        <v>16</v>
      </c>
      <c r="M1156" s="11" t="s">
        <v>44</v>
      </c>
      <c r="N1156" s="13">
        <v>6500</v>
      </c>
      <c r="O1156" s="13">
        <f t="shared" si="45"/>
        <v>4225</v>
      </c>
      <c r="P1156" s="14">
        <f t="shared" si="46"/>
        <v>0.35</v>
      </c>
    </row>
    <row r="1157" spans="2:16" x14ac:dyDescent="0.2">
      <c r="B1157" s="11" t="s">
        <v>2584</v>
      </c>
      <c r="C1157" s="11" t="s">
        <v>37</v>
      </c>
      <c r="D1157" s="11" t="s">
        <v>2585</v>
      </c>
      <c r="E1157" s="12">
        <v>41885</v>
      </c>
      <c r="F1157" s="12">
        <v>2958465</v>
      </c>
      <c r="G1157" s="11" t="s">
        <v>854</v>
      </c>
      <c r="H1157" s="11" t="s">
        <v>2511</v>
      </c>
      <c r="I1157" s="11" t="s">
        <v>1657</v>
      </c>
      <c r="J1157" s="11" t="s">
        <v>2585</v>
      </c>
      <c r="K1157" s="11" t="s">
        <v>16</v>
      </c>
      <c r="L1157" s="11" t="s">
        <v>16</v>
      </c>
      <c r="M1157" s="11" t="s">
        <v>44</v>
      </c>
      <c r="N1157" s="13">
        <v>6500</v>
      </c>
      <c r="O1157" s="13">
        <f t="shared" si="45"/>
        <v>4225</v>
      </c>
      <c r="P1157" s="14">
        <f t="shared" si="46"/>
        <v>0.35</v>
      </c>
    </row>
    <row r="1158" spans="2:16" x14ac:dyDescent="0.2">
      <c r="B1158" s="11" t="s">
        <v>4833</v>
      </c>
      <c r="C1158" s="11" t="s">
        <v>37</v>
      </c>
      <c r="D1158" s="11" t="s">
        <v>4834</v>
      </c>
      <c r="E1158" s="12">
        <v>42440</v>
      </c>
      <c r="F1158" s="12">
        <v>2958465</v>
      </c>
      <c r="G1158" s="11" t="s">
        <v>854</v>
      </c>
      <c r="H1158" s="11" t="s">
        <v>2511</v>
      </c>
      <c r="I1158" s="11" t="s">
        <v>1657</v>
      </c>
      <c r="J1158" s="11" t="s">
        <v>4834</v>
      </c>
      <c r="K1158" s="11" t="s">
        <v>16</v>
      </c>
      <c r="L1158" s="11" t="s">
        <v>16</v>
      </c>
      <c r="M1158" s="11" t="s">
        <v>44</v>
      </c>
      <c r="N1158" s="13">
        <v>6270</v>
      </c>
      <c r="O1158" s="13">
        <f t="shared" si="45"/>
        <v>4075.5</v>
      </c>
      <c r="P1158" s="14">
        <f t="shared" si="46"/>
        <v>0.35</v>
      </c>
    </row>
    <row r="1159" spans="2:16" x14ac:dyDescent="0.2">
      <c r="B1159" s="11" t="s">
        <v>4835</v>
      </c>
      <c r="C1159" s="11" t="s">
        <v>37</v>
      </c>
      <c r="D1159" s="11" t="s">
        <v>4836</v>
      </c>
      <c r="E1159" s="12">
        <v>42440</v>
      </c>
      <c r="F1159" s="12">
        <v>2958465</v>
      </c>
      <c r="G1159" s="11" t="s">
        <v>854</v>
      </c>
      <c r="H1159" s="11" t="s">
        <v>2511</v>
      </c>
      <c r="I1159" s="11" t="s">
        <v>1657</v>
      </c>
      <c r="J1159" s="11" t="s">
        <v>4836</v>
      </c>
      <c r="K1159" s="11" t="s">
        <v>16</v>
      </c>
      <c r="L1159" s="11" t="s">
        <v>16</v>
      </c>
      <c r="M1159" s="11" t="s">
        <v>44</v>
      </c>
      <c r="N1159" s="13">
        <v>6270</v>
      </c>
      <c r="O1159" s="13">
        <f t="shared" si="45"/>
        <v>4075.5</v>
      </c>
      <c r="P1159" s="14">
        <f t="shared" si="46"/>
        <v>0.35</v>
      </c>
    </row>
    <row r="1160" spans="2:16" x14ac:dyDescent="0.2">
      <c r="B1160" s="11" t="s">
        <v>4837</v>
      </c>
      <c r="C1160" s="11" t="s">
        <v>37</v>
      </c>
      <c r="D1160" s="11" t="s">
        <v>4838</v>
      </c>
      <c r="E1160" s="12">
        <v>42440</v>
      </c>
      <c r="F1160" s="12">
        <v>2958465</v>
      </c>
      <c r="G1160" s="11" t="s">
        <v>854</v>
      </c>
      <c r="H1160" s="11" t="s">
        <v>2511</v>
      </c>
      <c r="I1160" s="11" t="s">
        <v>1657</v>
      </c>
      <c r="J1160" s="11" t="s">
        <v>4838</v>
      </c>
      <c r="K1160" s="11" t="s">
        <v>16</v>
      </c>
      <c r="L1160" s="11" t="s">
        <v>16</v>
      </c>
      <c r="M1160" s="11" t="s">
        <v>44</v>
      </c>
      <c r="N1160" s="13">
        <v>6270</v>
      </c>
      <c r="O1160" s="13">
        <f t="shared" si="45"/>
        <v>4075.5</v>
      </c>
      <c r="P1160" s="14">
        <f t="shared" si="46"/>
        <v>0.35</v>
      </c>
    </row>
    <row r="1161" spans="2:16" x14ac:dyDescent="0.2">
      <c r="B1161" s="11" t="s">
        <v>4839</v>
      </c>
      <c r="C1161" s="11" t="s">
        <v>37</v>
      </c>
      <c r="D1161" s="11" t="s">
        <v>4840</v>
      </c>
      <c r="E1161" s="12">
        <v>42440</v>
      </c>
      <c r="F1161" s="12">
        <v>2958465</v>
      </c>
      <c r="G1161" s="11" t="s">
        <v>854</v>
      </c>
      <c r="H1161" s="11" t="s">
        <v>2511</v>
      </c>
      <c r="I1161" s="11" t="s">
        <v>1657</v>
      </c>
      <c r="J1161" s="11" t="s">
        <v>4840</v>
      </c>
      <c r="K1161" s="11" t="s">
        <v>16</v>
      </c>
      <c r="L1161" s="11" t="s">
        <v>16</v>
      </c>
      <c r="M1161" s="11" t="s">
        <v>44</v>
      </c>
      <c r="N1161" s="13">
        <v>6270</v>
      </c>
      <c r="O1161" s="13">
        <f t="shared" si="45"/>
        <v>4075.5</v>
      </c>
      <c r="P1161" s="14">
        <f t="shared" si="46"/>
        <v>0.35</v>
      </c>
    </row>
    <row r="1162" spans="2:16" x14ac:dyDescent="0.2">
      <c r="B1162" s="11" t="s">
        <v>4841</v>
      </c>
      <c r="C1162" s="11" t="s">
        <v>37</v>
      </c>
      <c r="D1162" s="11" t="s">
        <v>4842</v>
      </c>
      <c r="E1162" s="12">
        <v>42440</v>
      </c>
      <c r="F1162" s="12">
        <v>2958465</v>
      </c>
      <c r="G1162" s="11" t="s">
        <v>854</v>
      </c>
      <c r="H1162" s="11" t="s">
        <v>2511</v>
      </c>
      <c r="I1162" s="11" t="s">
        <v>1657</v>
      </c>
      <c r="J1162" s="11" t="s">
        <v>4842</v>
      </c>
      <c r="K1162" s="11" t="s">
        <v>16</v>
      </c>
      <c r="L1162" s="11" t="s">
        <v>16</v>
      </c>
      <c r="M1162" s="11" t="s">
        <v>44</v>
      </c>
      <c r="N1162" s="13">
        <v>6270</v>
      </c>
      <c r="O1162" s="13">
        <f t="shared" si="45"/>
        <v>4075.5</v>
      </c>
      <c r="P1162" s="14">
        <f t="shared" si="46"/>
        <v>0.35</v>
      </c>
    </row>
    <row r="1163" spans="2:16" x14ac:dyDescent="0.2">
      <c r="B1163" s="11" t="s">
        <v>4843</v>
      </c>
      <c r="C1163" s="11" t="s">
        <v>37</v>
      </c>
      <c r="D1163" s="11" t="s">
        <v>4844</v>
      </c>
      <c r="E1163" s="12">
        <v>42440</v>
      </c>
      <c r="F1163" s="12">
        <v>2958465</v>
      </c>
      <c r="G1163" s="11" t="s">
        <v>854</v>
      </c>
      <c r="H1163" s="11" t="s">
        <v>2511</v>
      </c>
      <c r="I1163" s="11" t="s">
        <v>1657</v>
      </c>
      <c r="J1163" s="11" t="s">
        <v>4844</v>
      </c>
      <c r="K1163" s="11" t="s">
        <v>16</v>
      </c>
      <c r="L1163" s="11" t="s">
        <v>16</v>
      </c>
      <c r="M1163" s="11" t="s">
        <v>44</v>
      </c>
      <c r="N1163" s="13">
        <v>6270</v>
      </c>
      <c r="O1163" s="13">
        <f t="shared" si="45"/>
        <v>4075.5</v>
      </c>
      <c r="P1163" s="14">
        <f t="shared" si="46"/>
        <v>0.35</v>
      </c>
    </row>
    <row r="1164" spans="2:16" x14ac:dyDescent="0.2">
      <c r="B1164" s="11" t="s">
        <v>4845</v>
      </c>
      <c r="C1164" s="11" t="s">
        <v>37</v>
      </c>
      <c r="D1164" s="11" t="s">
        <v>4846</v>
      </c>
      <c r="E1164" s="12">
        <v>42440</v>
      </c>
      <c r="F1164" s="12">
        <v>2958465</v>
      </c>
      <c r="G1164" s="11" t="s">
        <v>854</v>
      </c>
      <c r="H1164" s="11" t="s">
        <v>2511</v>
      </c>
      <c r="I1164" s="11" t="s">
        <v>1657</v>
      </c>
      <c r="J1164" s="11" t="s">
        <v>4846</v>
      </c>
      <c r="K1164" s="11" t="s">
        <v>16</v>
      </c>
      <c r="L1164" s="11" t="s">
        <v>16</v>
      </c>
      <c r="M1164" s="11" t="s">
        <v>44</v>
      </c>
      <c r="N1164" s="13">
        <v>6270</v>
      </c>
      <c r="O1164" s="13">
        <f t="shared" si="45"/>
        <v>4075.5</v>
      </c>
      <c r="P1164" s="14">
        <f t="shared" si="46"/>
        <v>0.35</v>
      </c>
    </row>
    <row r="1165" spans="2:16" x14ac:dyDescent="0.2">
      <c r="B1165" s="11" t="s">
        <v>4847</v>
      </c>
      <c r="C1165" s="11" t="s">
        <v>37</v>
      </c>
      <c r="D1165" s="11" t="s">
        <v>4848</v>
      </c>
      <c r="E1165" s="12">
        <v>42440</v>
      </c>
      <c r="F1165" s="12">
        <v>2958465</v>
      </c>
      <c r="G1165" s="11" t="s">
        <v>854</v>
      </c>
      <c r="H1165" s="11" t="s">
        <v>2511</v>
      </c>
      <c r="I1165" s="11" t="s">
        <v>1657</v>
      </c>
      <c r="J1165" s="11" t="s">
        <v>4848</v>
      </c>
      <c r="K1165" s="11" t="s">
        <v>16</v>
      </c>
      <c r="L1165" s="11" t="s">
        <v>16</v>
      </c>
      <c r="M1165" s="11" t="s">
        <v>44</v>
      </c>
      <c r="N1165" s="13">
        <v>6270</v>
      </c>
      <c r="O1165" s="13">
        <f t="shared" si="45"/>
        <v>4075.5</v>
      </c>
      <c r="P1165" s="14">
        <f t="shared" si="46"/>
        <v>0.35</v>
      </c>
    </row>
    <row r="1166" spans="2:16" x14ac:dyDescent="0.2">
      <c r="B1166" s="11" t="s">
        <v>4849</v>
      </c>
      <c r="C1166" s="11" t="s">
        <v>37</v>
      </c>
      <c r="D1166" s="11" t="s">
        <v>4850</v>
      </c>
      <c r="E1166" s="12">
        <v>42440</v>
      </c>
      <c r="F1166" s="12">
        <v>2958465</v>
      </c>
      <c r="G1166" s="11" t="s">
        <v>854</v>
      </c>
      <c r="H1166" s="11" t="s">
        <v>2511</v>
      </c>
      <c r="I1166" s="11" t="s">
        <v>1657</v>
      </c>
      <c r="J1166" s="11" t="s">
        <v>4850</v>
      </c>
      <c r="K1166" s="11" t="s">
        <v>16</v>
      </c>
      <c r="L1166" s="11" t="s">
        <v>16</v>
      </c>
      <c r="M1166" s="11" t="s">
        <v>44</v>
      </c>
      <c r="N1166" s="13">
        <v>6270</v>
      </c>
      <c r="O1166" s="13">
        <f t="shared" si="45"/>
        <v>4075.5</v>
      </c>
      <c r="P1166" s="14">
        <f t="shared" si="46"/>
        <v>0.35</v>
      </c>
    </row>
    <row r="1167" spans="2:16" x14ac:dyDescent="0.2">
      <c r="B1167" s="11" t="s">
        <v>2586</v>
      </c>
      <c r="C1167" s="11" t="s">
        <v>37</v>
      </c>
      <c r="D1167" s="11" t="s">
        <v>2587</v>
      </c>
      <c r="E1167" s="12">
        <v>41885</v>
      </c>
      <c r="F1167" s="12">
        <v>2958465</v>
      </c>
      <c r="G1167" s="11" t="s">
        <v>854</v>
      </c>
      <c r="H1167" s="11" t="s">
        <v>2511</v>
      </c>
      <c r="I1167" s="11" t="s">
        <v>1657</v>
      </c>
      <c r="J1167" s="11" t="s">
        <v>2587</v>
      </c>
      <c r="K1167" s="11" t="s">
        <v>16</v>
      </c>
      <c r="L1167" s="11" t="s">
        <v>16</v>
      </c>
      <c r="M1167" s="11" t="s">
        <v>44</v>
      </c>
      <c r="N1167" s="13">
        <v>6500</v>
      </c>
      <c r="O1167" s="13">
        <f t="shared" si="45"/>
        <v>4225</v>
      </c>
      <c r="P1167" s="14">
        <f t="shared" si="46"/>
        <v>0.35</v>
      </c>
    </row>
    <row r="1168" spans="2:16" x14ac:dyDescent="0.2">
      <c r="B1168" s="11" t="s">
        <v>2588</v>
      </c>
      <c r="C1168" s="11" t="s">
        <v>37</v>
      </c>
      <c r="D1168" s="11" t="s">
        <v>2589</v>
      </c>
      <c r="E1168" s="12">
        <v>41885</v>
      </c>
      <c r="F1168" s="12">
        <v>2958465</v>
      </c>
      <c r="G1168" s="11" t="s">
        <v>854</v>
      </c>
      <c r="H1168" s="11" t="s">
        <v>2511</v>
      </c>
      <c r="I1168" s="11" t="s">
        <v>1657</v>
      </c>
      <c r="J1168" s="11" t="s">
        <v>2589</v>
      </c>
      <c r="K1168" s="11" t="s">
        <v>16</v>
      </c>
      <c r="L1168" s="11" t="s">
        <v>16</v>
      </c>
      <c r="M1168" s="11" t="s">
        <v>44</v>
      </c>
      <c r="N1168" s="13">
        <v>6500</v>
      </c>
      <c r="O1168" s="13">
        <f t="shared" si="45"/>
        <v>4225</v>
      </c>
      <c r="P1168" s="14">
        <f t="shared" si="46"/>
        <v>0.35</v>
      </c>
    </row>
    <row r="1169" spans="2:16" x14ac:dyDescent="0.2">
      <c r="B1169" s="11" t="s">
        <v>2590</v>
      </c>
      <c r="C1169" s="11" t="s">
        <v>37</v>
      </c>
      <c r="D1169" s="11" t="s">
        <v>2591</v>
      </c>
      <c r="E1169" s="12">
        <v>41885</v>
      </c>
      <c r="F1169" s="12">
        <v>2958465</v>
      </c>
      <c r="G1169" s="11" t="s">
        <v>854</v>
      </c>
      <c r="H1169" s="11" t="s">
        <v>2511</v>
      </c>
      <c r="I1169" s="11" t="s">
        <v>1657</v>
      </c>
      <c r="J1169" s="11" t="s">
        <v>2591</v>
      </c>
      <c r="K1169" s="11" t="s">
        <v>16</v>
      </c>
      <c r="L1169" s="11" t="s">
        <v>16</v>
      </c>
      <c r="M1169" s="11" t="s">
        <v>44</v>
      </c>
      <c r="N1169" s="13">
        <v>6500</v>
      </c>
      <c r="O1169" s="13">
        <f t="shared" si="45"/>
        <v>4225</v>
      </c>
      <c r="P1169" s="14">
        <f t="shared" si="46"/>
        <v>0.35</v>
      </c>
    </row>
    <row r="1170" spans="2:16" x14ac:dyDescent="0.2">
      <c r="B1170" s="11" t="s">
        <v>2592</v>
      </c>
      <c r="C1170" s="11" t="s">
        <v>37</v>
      </c>
      <c r="D1170" s="11" t="s">
        <v>2593</v>
      </c>
      <c r="E1170" s="12">
        <v>41885</v>
      </c>
      <c r="F1170" s="12">
        <v>2958465</v>
      </c>
      <c r="G1170" s="11" t="s">
        <v>854</v>
      </c>
      <c r="H1170" s="11" t="s">
        <v>2511</v>
      </c>
      <c r="I1170" s="11" t="s">
        <v>1657</v>
      </c>
      <c r="J1170" s="11" t="s">
        <v>2593</v>
      </c>
      <c r="K1170" s="11" t="s">
        <v>16</v>
      </c>
      <c r="L1170" s="11" t="s">
        <v>16</v>
      </c>
      <c r="M1170" s="11" t="s">
        <v>44</v>
      </c>
      <c r="N1170" s="13">
        <v>6500</v>
      </c>
      <c r="O1170" s="13">
        <f t="shared" si="45"/>
        <v>4225</v>
      </c>
      <c r="P1170" s="14">
        <f t="shared" si="46"/>
        <v>0.35</v>
      </c>
    </row>
    <row r="1171" spans="2:16" x14ac:dyDescent="0.2">
      <c r="B1171" s="11" t="s">
        <v>2594</v>
      </c>
      <c r="C1171" s="11" t="s">
        <v>37</v>
      </c>
      <c r="D1171" s="11" t="s">
        <v>2595</v>
      </c>
      <c r="E1171" s="12">
        <v>41885</v>
      </c>
      <c r="F1171" s="12">
        <v>2958465</v>
      </c>
      <c r="G1171" s="11" t="s">
        <v>854</v>
      </c>
      <c r="H1171" s="11" t="s">
        <v>2511</v>
      </c>
      <c r="I1171" s="11" t="s">
        <v>1657</v>
      </c>
      <c r="J1171" s="11" t="s">
        <v>2595</v>
      </c>
      <c r="K1171" s="11" t="s">
        <v>16</v>
      </c>
      <c r="L1171" s="11" t="s">
        <v>16</v>
      </c>
      <c r="M1171" s="11" t="s">
        <v>44</v>
      </c>
      <c r="N1171" s="13">
        <v>6500</v>
      </c>
      <c r="O1171" s="13">
        <f t="shared" si="45"/>
        <v>4225</v>
      </c>
      <c r="P1171" s="14">
        <f t="shared" si="46"/>
        <v>0.35</v>
      </c>
    </row>
    <row r="1172" spans="2:16" x14ac:dyDescent="0.2">
      <c r="B1172" s="11" t="s">
        <v>2596</v>
      </c>
      <c r="C1172" s="11" t="s">
        <v>37</v>
      </c>
      <c r="D1172" s="11" t="s">
        <v>2597</v>
      </c>
      <c r="E1172" s="12">
        <v>41885</v>
      </c>
      <c r="F1172" s="12">
        <v>2958465</v>
      </c>
      <c r="G1172" s="11" t="s">
        <v>854</v>
      </c>
      <c r="H1172" s="11" t="s">
        <v>2511</v>
      </c>
      <c r="I1172" s="11" t="s">
        <v>1657</v>
      </c>
      <c r="J1172" s="11" t="s">
        <v>2597</v>
      </c>
      <c r="K1172" s="11" t="s">
        <v>16</v>
      </c>
      <c r="L1172" s="11" t="s">
        <v>16</v>
      </c>
      <c r="M1172" s="11" t="s">
        <v>44</v>
      </c>
      <c r="N1172" s="13">
        <v>6500</v>
      </c>
      <c r="O1172" s="13">
        <f t="shared" si="45"/>
        <v>4225</v>
      </c>
      <c r="P1172" s="14">
        <f t="shared" si="46"/>
        <v>0.35</v>
      </c>
    </row>
    <row r="1173" spans="2:16" x14ac:dyDescent="0.2">
      <c r="B1173" s="11" t="s">
        <v>2598</v>
      </c>
      <c r="C1173" s="11" t="s">
        <v>37</v>
      </c>
      <c r="D1173" s="11" t="s">
        <v>2599</v>
      </c>
      <c r="E1173" s="12">
        <v>41885</v>
      </c>
      <c r="F1173" s="12">
        <v>2958465</v>
      </c>
      <c r="G1173" s="11" t="s">
        <v>854</v>
      </c>
      <c r="H1173" s="11" t="s">
        <v>2511</v>
      </c>
      <c r="I1173" s="11" t="s">
        <v>1657</v>
      </c>
      <c r="J1173" s="11" t="s">
        <v>2599</v>
      </c>
      <c r="K1173" s="11" t="s">
        <v>16</v>
      </c>
      <c r="L1173" s="11" t="s">
        <v>16</v>
      </c>
      <c r="M1173" s="11" t="s">
        <v>44</v>
      </c>
      <c r="N1173" s="13">
        <v>6500</v>
      </c>
      <c r="O1173" s="13">
        <f t="shared" si="45"/>
        <v>4225</v>
      </c>
      <c r="P1173" s="14">
        <f t="shared" si="46"/>
        <v>0.35</v>
      </c>
    </row>
    <row r="1174" spans="2:16" x14ac:dyDescent="0.2">
      <c r="B1174" s="11" t="s">
        <v>2600</v>
      </c>
      <c r="C1174" s="11" t="s">
        <v>37</v>
      </c>
      <c r="D1174" s="11" t="s">
        <v>2601</v>
      </c>
      <c r="E1174" s="12">
        <v>41885</v>
      </c>
      <c r="F1174" s="12">
        <v>2958465</v>
      </c>
      <c r="G1174" s="11" t="s">
        <v>854</v>
      </c>
      <c r="H1174" s="11" t="s">
        <v>2511</v>
      </c>
      <c r="I1174" s="11" t="s">
        <v>1657</v>
      </c>
      <c r="J1174" s="11" t="s">
        <v>2601</v>
      </c>
      <c r="K1174" s="11" t="s">
        <v>16</v>
      </c>
      <c r="L1174" s="11" t="s">
        <v>16</v>
      </c>
      <c r="M1174" s="11" t="s">
        <v>44</v>
      </c>
      <c r="N1174" s="13">
        <v>6500</v>
      </c>
      <c r="O1174" s="13">
        <f t="shared" si="45"/>
        <v>4225</v>
      </c>
      <c r="P1174" s="14">
        <f t="shared" si="46"/>
        <v>0.35</v>
      </c>
    </row>
    <row r="1175" spans="2:16" x14ac:dyDescent="0.2">
      <c r="B1175" s="11" t="s">
        <v>4851</v>
      </c>
      <c r="C1175" s="11" t="s">
        <v>37</v>
      </c>
      <c r="D1175" s="11" t="s">
        <v>4852</v>
      </c>
      <c r="E1175" s="12">
        <v>42440</v>
      </c>
      <c r="F1175" s="12">
        <v>2958465</v>
      </c>
      <c r="G1175" s="11" t="s">
        <v>854</v>
      </c>
      <c r="H1175" s="11" t="s">
        <v>2511</v>
      </c>
      <c r="I1175" s="11" t="s">
        <v>1657</v>
      </c>
      <c r="J1175" s="11" t="s">
        <v>4852</v>
      </c>
      <c r="K1175" s="11" t="s">
        <v>16</v>
      </c>
      <c r="L1175" s="11" t="s">
        <v>16</v>
      </c>
      <c r="M1175" s="11" t="s">
        <v>44</v>
      </c>
      <c r="N1175" s="13">
        <v>6270</v>
      </c>
      <c r="O1175" s="13">
        <f t="shared" si="45"/>
        <v>4075.5</v>
      </c>
      <c r="P1175" s="14">
        <f t="shared" si="46"/>
        <v>0.35</v>
      </c>
    </row>
    <row r="1176" spans="2:16" x14ac:dyDescent="0.2">
      <c r="B1176" s="11" t="s">
        <v>4853</v>
      </c>
      <c r="C1176" s="11" t="s">
        <v>37</v>
      </c>
      <c r="D1176" s="11" t="s">
        <v>4854</v>
      </c>
      <c r="E1176" s="12">
        <v>42440</v>
      </c>
      <c r="F1176" s="12">
        <v>2958465</v>
      </c>
      <c r="G1176" s="11" t="s">
        <v>854</v>
      </c>
      <c r="H1176" s="11" t="s">
        <v>2511</v>
      </c>
      <c r="I1176" s="11" t="s">
        <v>1657</v>
      </c>
      <c r="J1176" s="11" t="s">
        <v>4854</v>
      </c>
      <c r="K1176" s="11" t="s">
        <v>16</v>
      </c>
      <c r="L1176" s="11" t="s">
        <v>16</v>
      </c>
      <c r="M1176" s="11" t="s">
        <v>44</v>
      </c>
      <c r="N1176" s="13">
        <v>6270</v>
      </c>
      <c r="O1176" s="13">
        <f t="shared" si="45"/>
        <v>4075.5</v>
      </c>
      <c r="P1176" s="14">
        <f t="shared" si="46"/>
        <v>0.35</v>
      </c>
    </row>
    <row r="1177" spans="2:16" x14ac:dyDescent="0.2">
      <c r="B1177" s="11" t="s">
        <v>4855</v>
      </c>
      <c r="C1177" s="11" t="s">
        <v>37</v>
      </c>
      <c r="D1177" s="11" t="s">
        <v>4856</v>
      </c>
      <c r="E1177" s="12">
        <v>42440</v>
      </c>
      <c r="F1177" s="12">
        <v>2958465</v>
      </c>
      <c r="G1177" s="11" t="s">
        <v>854</v>
      </c>
      <c r="H1177" s="11" t="s">
        <v>2511</v>
      </c>
      <c r="I1177" s="11" t="s">
        <v>1657</v>
      </c>
      <c r="J1177" s="11" t="s">
        <v>4856</v>
      </c>
      <c r="K1177" s="11" t="s">
        <v>16</v>
      </c>
      <c r="L1177" s="11" t="s">
        <v>16</v>
      </c>
      <c r="M1177" s="11" t="s">
        <v>44</v>
      </c>
      <c r="N1177" s="13">
        <v>6270</v>
      </c>
      <c r="O1177" s="13">
        <f t="shared" si="45"/>
        <v>4075.5</v>
      </c>
      <c r="P1177" s="14">
        <f t="shared" si="46"/>
        <v>0.35</v>
      </c>
    </row>
    <row r="1178" spans="2:16" x14ac:dyDescent="0.2">
      <c r="B1178" s="11" t="s">
        <v>4857</v>
      </c>
      <c r="C1178" s="11" t="s">
        <v>37</v>
      </c>
      <c r="D1178" s="11" t="s">
        <v>4858</v>
      </c>
      <c r="E1178" s="12">
        <v>42440</v>
      </c>
      <c r="F1178" s="12">
        <v>2958465</v>
      </c>
      <c r="G1178" s="11" t="s">
        <v>854</v>
      </c>
      <c r="H1178" s="11" t="s">
        <v>2511</v>
      </c>
      <c r="I1178" s="11" t="s">
        <v>1657</v>
      </c>
      <c r="J1178" s="11" t="s">
        <v>4858</v>
      </c>
      <c r="K1178" s="11" t="s">
        <v>16</v>
      </c>
      <c r="L1178" s="11" t="s">
        <v>16</v>
      </c>
      <c r="M1178" s="11" t="s">
        <v>44</v>
      </c>
      <c r="N1178" s="13">
        <v>6270</v>
      </c>
      <c r="O1178" s="13">
        <f t="shared" si="45"/>
        <v>4075.5</v>
      </c>
      <c r="P1178" s="14">
        <f t="shared" si="46"/>
        <v>0.35</v>
      </c>
    </row>
    <row r="1179" spans="2:16" x14ac:dyDescent="0.2">
      <c r="B1179" s="11" t="s">
        <v>4859</v>
      </c>
      <c r="C1179" s="11" t="s">
        <v>37</v>
      </c>
      <c r="D1179" s="11" t="s">
        <v>4860</v>
      </c>
      <c r="E1179" s="12">
        <v>42440</v>
      </c>
      <c r="F1179" s="12">
        <v>2958465</v>
      </c>
      <c r="G1179" s="11" t="s">
        <v>854</v>
      </c>
      <c r="H1179" s="11" t="s">
        <v>2511</v>
      </c>
      <c r="I1179" s="11" t="s">
        <v>1657</v>
      </c>
      <c r="J1179" s="11" t="s">
        <v>4860</v>
      </c>
      <c r="K1179" s="11" t="s">
        <v>16</v>
      </c>
      <c r="L1179" s="11" t="s">
        <v>16</v>
      </c>
      <c r="M1179" s="11" t="s">
        <v>44</v>
      </c>
      <c r="N1179" s="13">
        <v>6270</v>
      </c>
      <c r="O1179" s="13">
        <f t="shared" si="45"/>
        <v>4075.5</v>
      </c>
      <c r="P1179" s="14">
        <f t="shared" si="46"/>
        <v>0.35</v>
      </c>
    </row>
    <row r="1180" spans="2:16" x14ac:dyDescent="0.2">
      <c r="B1180" s="11" t="s">
        <v>4861</v>
      </c>
      <c r="C1180" s="11" t="s">
        <v>37</v>
      </c>
      <c r="D1180" s="11" t="s">
        <v>4862</v>
      </c>
      <c r="E1180" s="12">
        <v>42440</v>
      </c>
      <c r="F1180" s="12">
        <v>2958465</v>
      </c>
      <c r="G1180" s="11" t="s">
        <v>854</v>
      </c>
      <c r="H1180" s="11" t="s">
        <v>2511</v>
      </c>
      <c r="I1180" s="11" t="s">
        <v>1657</v>
      </c>
      <c r="J1180" s="11" t="s">
        <v>4862</v>
      </c>
      <c r="K1180" s="11" t="s">
        <v>16</v>
      </c>
      <c r="L1180" s="11" t="s">
        <v>16</v>
      </c>
      <c r="M1180" s="11" t="s">
        <v>44</v>
      </c>
      <c r="N1180" s="13">
        <v>6270</v>
      </c>
      <c r="O1180" s="13">
        <f t="shared" si="45"/>
        <v>4075.5</v>
      </c>
      <c r="P1180" s="14">
        <f t="shared" si="46"/>
        <v>0.35</v>
      </c>
    </row>
    <row r="1181" spans="2:16" x14ac:dyDescent="0.2">
      <c r="B1181" s="11" t="s">
        <v>4863</v>
      </c>
      <c r="C1181" s="11" t="s">
        <v>37</v>
      </c>
      <c r="D1181" s="11" t="s">
        <v>4864</v>
      </c>
      <c r="E1181" s="12">
        <v>42440</v>
      </c>
      <c r="F1181" s="12">
        <v>2958465</v>
      </c>
      <c r="G1181" s="11" t="s">
        <v>854</v>
      </c>
      <c r="H1181" s="11" t="s">
        <v>2511</v>
      </c>
      <c r="I1181" s="11" t="s">
        <v>1657</v>
      </c>
      <c r="J1181" s="11" t="s">
        <v>4864</v>
      </c>
      <c r="K1181" s="11" t="s">
        <v>16</v>
      </c>
      <c r="L1181" s="11" t="s">
        <v>16</v>
      </c>
      <c r="M1181" s="11" t="s">
        <v>44</v>
      </c>
      <c r="N1181" s="13">
        <v>6270</v>
      </c>
      <c r="O1181" s="13">
        <f t="shared" si="45"/>
        <v>4075.5</v>
      </c>
      <c r="P1181" s="14">
        <f t="shared" si="46"/>
        <v>0.35</v>
      </c>
    </row>
    <row r="1182" spans="2:16" x14ac:dyDescent="0.2">
      <c r="B1182" s="11" t="s">
        <v>4865</v>
      </c>
      <c r="C1182" s="11" t="s">
        <v>37</v>
      </c>
      <c r="D1182" s="11" t="s">
        <v>4866</v>
      </c>
      <c r="E1182" s="12">
        <v>42440</v>
      </c>
      <c r="F1182" s="12">
        <v>2958465</v>
      </c>
      <c r="G1182" s="11" t="s">
        <v>854</v>
      </c>
      <c r="H1182" s="11" t="s">
        <v>2511</v>
      </c>
      <c r="I1182" s="11" t="s">
        <v>1657</v>
      </c>
      <c r="J1182" s="11" t="s">
        <v>4866</v>
      </c>
      <c r="K1182" s="11" t="s">
        <v>16</v>
      </c>
      <c r="L1182" s="11" t="s">
        <v>16</v>
      </c>
      <c r="M1182" s="11" t="s">
        <v>44</v>
      </c>
      <c r="N1182" s="13">
        <v>6270</v>
      </c>
      <c r="O1182" s="13">
        <f t="shared" si="45"/>
        <v>4075.5</v>
      </c>
      <c r="P1182" s="14">
        <f t="shared" si="46"/>
        <v>0.35</v>
      </c>
    </row>
    <row r="1183" spans="2:16" x14ac:dyDescent="0.2">
      <c r="B1183" s="11" t="s">
        <v>4867</v>
      </c>
      <c r="C1183" s="11" t="s">
        <v>37</v>
      </c>
      <c r="D1183" s="11" t="s">
        <v>4868</v>
      </c>
      <c r="E1183" s="12">
        <v>42440</v>
      </c>
      <c r="F1183" s="12">
        <v>2958465</v>
      </c>
      <c r="G1183" s="11" t="s">
        <v>854</v>
      </c>
      <c r="H1183" s="11" t="s">
        <v>2511</v>
      </c>
      <c r="I1183" s="11" t="s">
        <v>1657</v>
      </c>
      <c r="J1183" s="11" t="s">
        <v>4868</v>
      </c>
      <c r="K1183" s="11" t="s">
        <v>16</v>
      </c>
      <c r="L1183" s="11" t="s">
        <v>16</v>
      </c>
      <c r="M1183" s="11" t="s">
        <v>44</v>
      </c>
      <c r="N1183" s="13">
        <v>6270</v>
      </c>
      <c r="O1183" s="13">
        <f t="shared" si="45"/>
        <v>4075.5</v>
      </c>
      <c r="P1183" s="14">
        <f t="shared" si="46"/>
        <v>0.35</v>
      </c>
    </row>
    <row r="1184" spans="2:16" x14ac:dyDescent="0.2">
      <c r="B1184" s="11" t="s">
        <v>2602</v>
      </c>
      <c r="C1184" s="11" t="s">
        <v>37</v>
      </c>
      <c r="D1184" s="11" t="s">
        <v>2603</v>
      </c>
      <c r="E1184" s="12">
        <v>41885</v>
      </c>
      <c r="F1184" s="12">
        <v>2958465</v>
      </c>
      <c r="G1184" s="11" t="s">
        <v>854</v>
      </c>
      <c r="H1184" s="11" t="s">
        <v>2511</v>
      </c>
      <c r="I1184" s="11" t="s">
        <v>1657</v>
      </c>
      <c r="J1184" s="11" t="s">
        <v>2603</v>
      </c>
      <c r="K1184" s="11" t="s">
        <v>16</v>
      </c>
      <c r="L1184" s="11" t="s">
        <v>16</v>
      </c>
      <c r="M1184" s="11" t="s">
        <v>44</v>
      </c>
      <c r="N1184" s="13">
        <v>6500</v>
      </c>
      <c r="O1184" s="13">
        <f t="shared" si="45"/>
        <v>4225</v>
      </c>
      <c r="P1184" s="14">
        <f t="shared" si="46"/>
        <v>0.35</v>
      </c>
    </row>
    <row r="1185" spans="2:16" x14ac:dyDescent="0.2">
      <c r="B1185" s="11" t="s">
        <v>2604</v>
      </c>
      <c r="C1185" s="11" t="s">
        <v>37</v>
      </c>
      <c r="D1185" s="11" t="s">
        <v>2605</v>
      </c>
      <c r="E1185" s="12">
        <v>41885</v>
      </c>
      <c r="F1185" s="12">
        <v>2958465</v>
      </c>
      <c r="G1185" s="11" t="s">
        <v>854</v>
      </c>
      <c r="H1185" s="11" t="s">
        <v>2511</v>
      </c>
      <c r="I1185" s="11" t="s">
        <v>1657</v>
      </c>
      <c r="J1185" s="11" t="s">
        <v>2605</v>
      </c>
      <c r="K1185" s="11" t="s">
        <v>16</v>
      </c>
      <c r="L1185" s="11" t="s">
        <v>16</v>
      </c>
      <c r="M1185" s="11" t="s">
        <v>44</v>
      </c>
      <c r="N1185" s="13">
        <v>6500</v>
      </c>
      <c r="O1185" s="13">
        <f t="shared" si="45"/>
        <v>4225</v>
      </c>
      <c r="P1185" s="14">
        <f t="shared" si="46"/>
        <v>0.35</v>
      </c>
    </row>
    <row r="1186" spans="2:16" x14ac:dyDescent="0.2">
      <c r="B1186" s="11" t="s">
        <v>2606</v>
      </c>
      <c r="C1186" s="11" t="s">
        <v>37</v>
      </c>
      <c r="D1186" s="11" t="s">
        <v>2607</v>
      </c>
      <c r="E1186" s="12">
        <v>41885</v>
      </c>
      <c r="F1186" s="12">
        <v>2958465</v>
      </c>
      <c r="G1186" s="11" t="s">
        <v>854</v>
      </c>
      <c r="H1186" s="11" t="s">
        <v>2511</v>
      </c>
      <c r="I1186" s="11" t="s">
        <v>1657</v>
      </c>
      <c r="J1186" s="11" t="s">
        <v>2607</v>
      </c>
      <c r="K1186" s="11" t="s">
        <v>16</v>
      </c>
      <c r="L1186" s="11" t="s">
        <v>16</v>
      </c>
      <c r="M1186" s="11" t="s">
        <v>44</v>
      </c>
      <c r="N1186" s="13">
        <v>6500</v>
      </c>
      <c r="O1186" s="13">
        <f t="shared" si="45"/>
        <v>4225</v>
      </c>
      <c r="P1186" s="14">
        <f t="shared" si="46"/>
        <v>0.35</v>
      </c>
    </row>
    <row r="1187" spans="2:16" x14ac:dyDescent="0.2">
      <c r="B1187" s="11" t="s">
        <v>2608</v>
      </c>
      <c r="C1187" s="11" t="s">
        <v>37</v>
      </c>
      <c r="D1187" s="11" t="s">
        <v>2609</v>
      </c>
      <c r="E1187" s="12">
        <v>41885</v>
      </c>
      <c r="F1187" s="12">
        <v>2958465</v>
      </c>
      <c r="G1187" s="11" t="s">
        <v>854</v>
      </c>
      <c r="H1187" s="11" t="s">
        <v>2511</v>
      </c>
      <c r="I1187" s="11" t="s">
        <v>1657</v>
      </c>
      <c r="J1187" s="11" t="s">
        <v>2609</v>
      </c>
      <c r="K1187" s="11" t="s">
        <v>16</v>
      </c>
      <c r="L1187" s="11" t="s">
        <v>16</v>
      </c>
      <c r="M1187" s="11" t="s">
        <v>44</v>
      </c>
      <c r="N1187" s="13">
        <v>6500</v>
      </c>
      <c r="O1187" s="13">
        <f t="shared" si="45"/>
        <v>4225</v>
      </c>
      <c r="P1187" s="14">
        <f t="shared" si="46"/>
        <v>0.35</v>
      </c>
    </row>
    <row r="1188" spans="2:16" x14ac:dyDescent="0.2">
      <c r="B1188" s="11" t="s">
        <v>2610</v>
      </c>
      <c r="C1188" s="11" t="s">
        <v>37</v>
      </c>
      <c r="D1188" s="11" t="s">
        <v>2611</v>
      </c>
      <c r="E1188" s="12">
        <v>41885</v>
      </c>
      <c r="F1188" s="12">
        <v>2958465</v>
      </c>
      <c r="G1188" s="11" t="s">
        <v>854</v>
      </c>
      <c r="H1188" s="11" t="s">
        <v>2511</v>
      </c>
      <c r="I1188" s="11" t="s">
        <v>1657</v>
      </c>
      <c r="J1188" s="11" t="s">
        <v>2611</v>
      </c>
      <c r="K1188" s="11" t="s">
        <v>16</v>
      </c>
      <c r="L1188" s="11" t="s">
        <v>16</v>
      </c>
      <c r="M1188" s="11" t="s">
        <v>44</v>
      </c>
      <c r="N1188" s="13">
        <v>6500</v>
      </c>
      <c r="O1188" s="13">
        <f t="shared" si="45"/>
        <v>4225</v>
      </c>
      <c r="P1188" s="14">
        <f t="shared" si="46"/>
        <v>0.35</v>
      </c>
    </row>
    <row r="1189" spans="2:16" x14ac:dyDescent="0.2">
      <c r="B1189" s="11" t="s">
        <v>2612</v>
      </c>
      <c r="C1189" s="11" t="s">
        <v>37</v>
      </c>
      <c r="D1189" s="11" t="s">
        <v>2613</v>
      </c>
      <c r="E1189" s="12">
        <v>41885</v>
      </c>
      <c r="F1189" s="12">
        <v>2958465</v>
      </c>
      <c r="G1189" s="11" t="s">
        <v>854</v>
      </c>
      <c r="H1189" s="11" t="s">
        <v>2511</v>
      </c>
      <c r="I1189" s="11" t="s">
        <v>1657</v>
      </c>
      <c r="J1189" s="11" t="s">
        <v>2613</v>
      </c>
      <c r="K1189" s="11" t="s">
        <v>16</v>
      </c>
      <c r="L1189" s="11" t="s">
        <v>16</v>
      </c>
      <c r="M1189" s="11" t="s">
        <v>44</v>
      </c>
      <c r="N1189" s="13">
        <v>6500</v>
      </c>
      <c r="O1189" s="13">
        <f t="shared" si="45"/>
        <v>4225</v>
      </c>
      <c r="P1189" s="14">
        <f t="shared" si="46"/>
        <v>0.35</v>
      </c>
    </row>
    <row r="1190" spans="2:16" x14ac:dyDescent="0.2">
      <c r="B1190" s="11" t="s">
        <v>4869</v>
      </c>
      <c r="C1190" s="11" t="s">
        <v>37</v>
      </c>
      <c r="D1190" s="11" t="s">
        <v>4870</v>
      </c>
      <c r="E1190" s="12">
        <v>42440</v>
      </c>
      <c r="F1190" s="12">
        <v>2958465</v>
      </c>
      <c r="G1190" s="11" t="s">
        <v>854</v>
      </c>
      <c r="H1190" s="11" t="s">
        <v>2511</v>
      </c>
      <c r="I1190" s="11" t="s">
        <v>1657</v>
      </c>
      <c r="J1190" s="11" t="s">
        <v>4870</v>
      </c>
      <c r="K1190" s="11" t="s">
        <v>16</v>
      </c>
      <c r="L1190" s="11" t="s">
        <v>16</v>
      </c>
      <c r="M1190" s="11" t="s">
        <v>44</v>
      </c>
      <c r="N1190" s="13">
        <v>6270</v>
      </c>
      <c r="O1190" s="13">
        <f t="shared" si="45"/>
        <v>4075.5</v>
      </c>
      <c r="P1190" s="14">
        <f t="shared" si="46"/>
        <v>0.35</v>
      </c>
    </row>
    <row r="1191" spans="2:16" x14ac:dyDescent="0.2">
      <c r="B1191" s="11" t="s">
        <v>4871</v>
      </c>
      <c r="C1191" s="11" t="s">
        <v>37</v>
      </c>
      <c r="D1191" s="11" t="s">
        <v>4872</v>
      </c>
      <c r="E1191" s="12">
        <v>42440</v>
      </c>
      <c r="F1191" s="12">
        <v>2958465</v>
      </c>
      <c r="G1191" s="11" t="s">
        <v>854</v>
      </c>
      <c r="H1191" s="11" t="s">
        <v>2511</v>
      </c>
      <c r="I1191" s="11" t="s">
        <v>1657</v>
      </c>
      <c r="J1191" s="11" t="s">
        <v>4872</v>
      </c>
      <c r="K1191" s="11" t="s">
        <v>16</v>
      </c>
      <c r="L1191" s="11" t="s">
        <v>16</v>
      </c>
      <c r="M1191" s="11" t="s">
        <v>44</v>
      </c>
      <c r="N1191" s="13">
        <v>6270</v>
      </c>
      <c r="O1191" s="13">
        <f t="shared" si="45"/>
        <v>4075.5</v>
      </c>
      <c r="P1191" s="14">
        <f t="shared" si="46"/>
        <v>0.35</v>
      </c>
    </row>
    <row r="1192" spans="2:16" x14ac:dyDescent="0.2">
      <c r="B1192" s="11" t="s">
        <v>4873</v>
      </c>
      <c r="C1192" s="11" t="s">
        <v>37</v>
      </c>
      <c r="D1192" s="11" t="s">
        <v>4874</v>
      </c>
      <c r="E1192" s="12">
        <v>42440</v>
      </c>
      <c r="F1192" s="12">
        <v>2958465</v>
      </c>
      <c r="G1192" s="11" t="s">
        <v>854</v>
      </c>
      <c r="H1192" s="11" t="s">
        <v>2511</v>
      </c>
      <c r="I1192" s="11" t="s">
        <v>1657</v>
      </c>
      <c r="J1192" s="11" t="s">
        <v>4874</v>
      </c>
      <c r="K1192" s="11" t="s">
        <v>16</v>
      </c>
      <c r="L1192" s="11" t="s">
        <v>16</v>
      </c>
      <c r="M1192" s="11" t="s">
        <v>44</v>
      </c>
      <c r="N1192" s="13">
        <v>6270</v>
      </c>
      <c r="O1192" s="13">
        <f t="shared" si="45"/>
        <v>4075.5</v>
      </c>
      <c r="P1192" s="14">
        <f t="shared" si="46"/>
        <v>0.35</v>
      </c>
    </row>
    <row r="1193" spans="2:16" x14ac:dyDescent="0.2">
      <c r="B1193" s="11" t="s">
        <v>4875</v>
      </c>
      <c r="C1193" s="11" t="s">
        <v>37</v>
      </c>
      <c r="D1193" s="11" t="s">
        <v>4876</v>
      </c>
      <c r="E1193" s="12">
        <v>42440</v>
      </c>
      <c r="F1193" s="12">
        <v>2958465</v>
      </c>
      <c r="G1193" s="11" t="s">
        <v>854</v>
      </c>
      <c r="H1193" s="11" t="s">
        <v>2511</v>
      </c>
      <c r="I1193" s="11" t="s">
        <v>1657</v>
      </c>
      <c r="J1193" s="11" t="s">
        <v>4876</v>
      </c>
      <c r="K1193" s="11" t="s">
        <v>16</v>
      </c>
      <c r="L1193" s="11" t="s">
        <v>16</v>
      </c>
      <c r="M1193" s="11" t="s">
        <v>44</v>
      </c>
      <c r="N1193" s="13">
        <v>6270</v>
      </c>
      <c r="O1193" s="13">
        <f t="shared" si="45"/>
        <v>4075.5</v>
      </c>
      <c r="P1193" s="14">
        <f t="shared" si="46"/>
        <v>0.35</v>
      </c>
    </row>
    <row r="1194" spans="2:16" x14ac:dyDescent="0.2">
      <c r="B1194" s="11" t="s">
        <v>4877</v>
      </c>
      <c r="C1194" s="11" t="s">
        <v>37</v>
      </c>
      <c r="D1194" s="11" t="s">
        <v>4878</v>
      </c>
      <c r="E1194" s="12">
        <v>42440</v>
      </c>
      <c r="F1194" s="12">
        <v>2958465</v>
      </c>
      <c r="G1194" s="11" t="s">
        <v>854</v>
      </c>
      <c r="H1194" s="11" t="s">
        <v>2511</v>
      </c>
      <c r="I1194" s="11" t="s">
        <v>1657</v>
      </c>
      <c r="J1194" s="11" t="s">
        <v>4878</v>
      </c>
      <c r="K1194" s="11" t="s">
        <v>16</v>
      </c>
      <c r="L1194" s="11" t="s">
        <v>16</v>
      </c>
      <c r="M1194" s="11" t="s">
        <v>44</v>
      </c>
      <c r="N1194" s="13">
        <v>6270</v>
      </c>
      <c r="O1194" s="13">
        <f t="shared" si="45"/>
        <v>4075.5</v>
      </c>
      <c r="P1194" s="14">
        <f t="shared" si="46"/>
        <v>0.35</v>
      </c>
    </row>
    <row r="1195" spans="2:16" x14ac:dyDescent="0.2">
      <c r="B1195" s="11" t="s">
        <v>4879</v>
      </c>
      <c r="C1195" s="11" t="s">
        <v>37</v>
      </c>
      <c r="D1195" s="11" t="s">
        <v>4880</v>
      </c>
      <c r="E1195" s="12">
        <v>42440</v>
      </c>
      <c r="F1195" s="12">
        <v>2958465</v>
      </c>
      <c r="G1195" s="11" t="s">
        <v>854</v>
      </c>
      <c r="H1195" s="11" t="s">
        <v>2511</v>
      </c>
      <c r="I1195" s="11" t="s">
        <v>1657</v>
      </c>
      <c r="J1195" s="11" t="s">
        <v>4880</v>
      </c>
      <c r="K1195" s="11" t="s">
        <v>16</v>
      </c>
      <c r="L1195" s="11" t="s">
        <v>16</v>
      </c>
      <c r="M1195" s="11" t="s">
        <v>44</v>
      </c>
      <c r="N1195" s="13">
        <v>6270</v>
      </c>
      <c r="O1195" s="13">
        <f t="shared" si="45"/>
        <v>4075.5</v>
      </c>
      <c r="P1195" s="14">
        <f t="shared" si="46"/>
        <v>0.35</v>
      </c>
    </row>
    <row r="1196" spans="2:16" x14ac:dyDescent="0.2">
      <c r="B1196" s="11" t="s">
        <v>4881</v>
      </c>
      <c r="C1196" s="11" t="s">
        <v>37</v>
      </c>
      <c r="D1196" s="11" t="s">
        <v>4882</v>
      </c>
      <c r="E1196" s="12">
        <v>42440</v>
      </c>
      <c r="F1196" s="12">
        <v>2958465</v>
      </c>
      <c r="G1196" s="11" t="s">
        <v>854</v>
      </c>
      <c r="H1196" s="11" t="s">
        <v>2511</v>
      </c>
      <c r="I1196" s="11" t="s">
        <v>1657</v>
      </c>
      <c r="J1196" s="11" t="s">
        <v>4882</v>
      </c>
      <c r="K1196" s="11" t="s">
        <v>16</v>
      </c>
      <c r="L1196" s="11" t="s">
        <v>16</v>
      </c>
      <c r="M1196" s="11" t="s">
        <v>44</v>
      </c>
      <c r="N1196" s="13">
        <v>6270</v>
      </c>
      <c r="O1196" s="13">
        <f t="shared" si="45"/>
        <v>4075.5</v>
      </c>
      <c r="P1196" s="14">
        <f t="shared" si="46"/>
        <v>0.35</v>
      </c>
    </row>
    <row r="1197" spans="2:16" x14ac:dyDescent="0.2">
      <c r="B1197" s="11" t="s">
        <v>4883</v>
      </c>
      <c r="C1197" s="11" t="s">
        <v>37</v>
      </c>
      <c r="D1197" s="11" t="s">
        <v>4884</v>
      </c>
      <c r="E1197" s="12">
        <v>42440</v>
      </c>
      <c r="F1197" s="12">
        <v>2958465</v>
      </c>
      <c r="G1197" s="11" t="s">
        <v>854</v>
      </c>
      <c r="H1197" s="11" t="s">
        <v>2511</v>
      </c>
      <c r="I1197" s="11" t="s">
        <v>1657</v>
      </c>
      <c r="J1197" s="11" t="s">
        <v>4884</v>
      </c>
      <c r="K1197" s="11" t="s">
        <v>16</v>
      </c>
      <c r="L1197" s="11" t="s">
        <v>16</v>
      </c>
      <c r="M1197" s="11" t="s">
        <v>44</v>
      </c>
      <c r="N1197" s="13">
        <v>6270</v>
      </c>
      <c r="O1197" s="13">
        <f t="shared" si="45"/>
        <v>4075.5</v>
      </c>
      <c r="P1197" s="14">
        <f t="shared" si="46"/>
        <v>0.35</v>
      </c>
    </row>
    <row r="1198" spans="2:16" x14ac:dyDescent="0.2">
      <c r="B1198" s="11" t="s">
        <v>4885</v>
      </c>
      <c r="C1198" s="11" t="s">
        <v>37</v>
      </c>
      <c r="D1198" s="11" t="s">
        <v>4886</v>
      </c>
      <c r="E1198" s="12">
        <v>42440</v>
      </c>
      <c r="F1198" s="12">
        <v>2958465</v>
      </c>
      <c r="G1198" s="11" t="s">
        <v>854</v>
      </c>
      <c r="H1198" s="11" t="s">
        <v>2511</v>
      </c>
      <c r="I1198" s="11" t="s">
        <v>1657</v>
      </c>
      <c r="J1198" s="11" t="s">
        <v>4886</v>
      </c>
      <c r="K1198" s="11" t="s">
        <v>16</v>
      </c>
      <c r="L1198" s="11" t="s">
        <v>16</v>
      </c>
      <c r="M1198" s="11" t="s">
        <v>44</v>
      </c>
      <c r="N1198" s="13">
        <v>6270</v>
      </c>
      <c r="O1198" s="13">
        <f t="shared" si="45"/>
        <v>4075.5</v>
      </c>
      <c r="P1198" s="14">
        <f t="shared" si="46"/>
        <v>0.35</v>
      </c>
    </row>
    <row r="1199" spans="2:16" x14ac:dyDescent="0.2">
      <c r="B1199" s="11" t="s">
        <v>2614</v>
      </c>
      <c r="C1199" s="11" t="s">
        <v>37</v>
      </c>
      <c r="D1199" s="11" t="s">
        <v>2615</v>
      </c>
      <c r="E1199" s="12">
        <v>41885</v>
      </c>
      <c r="F1199" s="12">
        <v>2958465</v>
      </c>
      <c r="G1199" s="11" t="s">
        <v>854</v>
      </c>
      <c r="H1199" s="11" t="s">
        <v>2511</v>
      </c>
      <c r="I1199" s="11" t="s">
        <v>1657</v>
      </c>
      <c r="J1199" s="11" t="s">
        <v>2615</v>
      </c>
      <c r="K1199" s="11" t="s">
        <v>16</v>
      </c>
      <c r="L1199" s="11" t="s">
        <v>16</v>
      </c>
      <c r="M1199" s="11" t="s">
        <v>44</v>
      </c>
      <c r="N1199" s="13">
        <v>6500</v>
      </c>
      <c r="O1199" s="13">
        <f t="shared" si="45"/>
        <v>4225</v>
      </c>
      <c r="P1199" s="14">
        <f t="shared" si="46"/>
        <v>0.35</v>
      </c>
    </row>
    <row r="1200" spans="2:16" x14ac:dyDescent="0.2">
      <c r="B1200" s="11" t="s">
        <v>2616</v>
      </c>
      <c r="C1200" s="11" t="s">
        <v>37</v>
      </c>
      <c r="D1200" s="11" t="s">
        <v>2617</v>
      </c>
      <c r="E1200" s="12">
        <v>41885</v>
      </c>
      <c r="F1200" s="12">
        <v>2958465</v>
      </c>
      <c r="G1200" s="11" t="s">
        <v>854</v>
      </c>
      <c r="H1200" s="11" t="s">
        <v>2511</v>
      </c>
      <c r="I1200" s="11" t="s">
        <v>1657</v>
      </c>
      <c r="J1200" s="11" t="s">
        <v>2617</v>
      </c>
      <c r="K1200" s="11" t="s">
        <v>16</v>
      </c>
      <c r="L1200" s="11" t="s">
        <v>16</v>
      </c>
      <c r="M1200" s="11" t="s">
        <v>44</v>
      </c>
      <c r="N1200" s="13">
        <v>6500</v>
      </c>
      <c r="O1200" s="13">
        <f t="shared" si="45"/>
        <v>4225</v>
      </c>
      <c r="P1200" s="14">
        <f t="shared" si="46"/>
        <v>0.35</v>
      </c>
    </row>
    <row r="1201" spans="2:16" x14ac:dyDescent="0.2">
      <c r="B1201" s="11" t="s">
        <v>2618</v>
      </c>
      <c r="C1201" s="11" t="s">
        <v>37</v>
      </c>
      <c r="D1201" s="11" t="s">
        <v>2619</v>
      </c>
      <c r="E1201" s="12">
        <v>41885</v>
      </c>
      <c r="F1201" s="12">
        <v>2958465</v>
      </c>
      <c r="G1201" s="11" t="s">
        <v>854</v>
      </c>
      <c r="H1201" s="11" t="s">
        <v>2511</v>
      </c>
      <c r="I1201" s="11" t="s">
        <v>1657</v>
      </c>
      <c r="J1201" s="11" t="s">
        <v>2619</v>
      </c>
      <c r="K1201" s="11" t="s">
        <v>16</v>
      </c>
      <c r="L1201" s="11" t="s">
        <v>16</v>
      </c>
      <c r="M1201" s="11" t="s">
        <v>44</v>
      </c>
      <c r="N1201" s="13">
        <v>6500</v>
      </c>
      <c r="O1201" s="13">
        <f t="shared" si="45"/>
        <v>4225</v>
      </c>
      <c r="P1201" s="14">
        <f t="shared" si="46"/>
        <v>0.35</v>
      </c>
    </row>
    <row r="1202" spans="2:16" x14ac:dyDescent="0.2">
      <c r="B1202" s="11" t="s">
        <v>2620</v>
      </c>
      <c r="C1202" s="11" t="s">
        <v>37</v>
      </c>
      <c r="D1202" s="11" t="s">
        <v>2621</v>
      </c>
      <c r="E1202" s="12">
        <v>41885</v>
      </c>
      <c r="F1202" s="12">
        <v>2958465</v>
      </c>
      <c r="G1202" s="11" t="s">
        <v>854</v>
      </c>
      <c r="H1202" s="11" t="s">
        <v>2511</v>
      </c>
      <c r="I1202" s="11" t="s">
        <v>1657</v>
      </c>
      <c r="J1202" s="11" t="s">
        <v>2621</v>
      </c>
      <c r="K1202" s="11" t="s">
        <v>16</v>
      </c>
      <c r="L1202" s="11" t="s">
        <v>16</v>
      </c>
      <c r="M1202" s="11" t="s">
        <v>44</v>
      </c>
      <c r="N1202" s="13">
        <v>6500</v>
      </c>
      <c r="O1202" s="13">
        <f t="shared" ref="O1202:O1265" si="47">N1202-N1202*0.35</f>
        <v>4225</v>
      </c>
      <c r="P1202" s="14">
        <f t="shared" si="46"/>
        <v>0.35</v>
      </c>
    </row>
    <row r="1203" spans="2:16" x14ac:dyDescent="0.2">
      <c r="B1203" s="11" t="s">
        <v>2622</v>
      </c>
      <c r="C1203" s="11" t="s">
        <v>37</v>
      </c>
      <c r="D1203" s="11" t="s">
        <v>2623</v>
      </c>
      <c r="E1203" s="12">
        <v>41885</v>
      </c>
      <c r="F1203" s="12">
        <v>2958465</v>
      </c>
      <c r="G1203" s="11" t="s">
        <v>854</v>
      </c>
      <c r="H1203" s="11" t="s">
        <v>2511</v>
      </c>
      <c r="I1203" s="11" t="s">
        <v>1657</v>
      </c>
      <c r="J1203" s="11" t="s">
        <v>2623</v>
      </c>
      <c r="K1203" s="11" t="s">
        <v>16</v>
      </c>
      <c r="L1203" s="11" t="s">
        <v>16</v>
      </c>
      <c r="M1203" s="11" t="s">
        <v>44</v>
      </c>
      <c r="N1203" s="13">
        <v>6500</v>
      </c>
      <c r="O1203" s="13">
        <f t="shared" si="47"/>
        <v>4225</v>
      </c>
      <c r="P1203" s="14">
        <f t="shared" si="46"/>
        <v>0.35</v>
      </c>
    </row>
    <row r="1204" spans="2:16" x14ac:dyDescent="0.2">
      <c r="B1204" s="11" t="s">
        <v>2624</v>
      </c>
      <c r="C1204" s="11" t="s">
        <v>37</v>
      </c>
      <c r="D1204" s="11" t="s">
        <v>2625</v>
      </c>
      <c r="E1204" s="12">
        <v>41885</v>
      </c>
      <c r="F1204" s="12">
        <v>2958465</v>
      </c>
      <c r="G1204" s="11" t="s">
        <v>854</v>
      </c>
      <c r="H1204" s="11" t="s">
        <v>2511</v>
      </c>
      <c r="I1204" s="11" t="s">
        <v>1657</v>
      </c>
      <c r="J1204" s="11" t="s">
        <v>2625</v>
      </c>
      <c r="K1204" s="11" t="s">
        <v>16</v>
      </c>
      <c r="L1204" s="11" t="s">
        <v>16</v>
      </c>
      <c r="M1204" s="11" t="s">
        <v>44</v>
      </c>
      <c r="N1204" s="13">
        <v>6500</v>
      </c>
      <c r="O1204" s="13">
        <f t="shared" si="47"/>
        <v>4225</v>
      </c>
      <c r="P1204" s="14">
        <f t="shared" si="46"/>
        <v>0.35</v>
      </c>
    </row>
    <row r="1205" spans="2:16" x14ac:dyDescent="0.2">
      <c r="B1205" s="11" t="s">
        <v>2626</v>
      </c>
      <c r="C1205" s="11" t="s">
        <v>37</v>
      </c>
      <c r="D1205" s="11" t="s">
        <v>2627</v>
      </c>
      <c r="E1205" s="12">
        <v>41885</v>
      </c>
      <c r="F1205" s="12">
        <v>2958465</v>
      </c>
      <c r="G1205" s="11" t="s">
        <v>854</v>
      </c>
      <c r="H1205" s="11" t="s">
        <v>2511</v>
      </c>
      <c r="I1205" s="11" t="s">
        <v>1657</v>
      </c>
      <c r="J1205" s="11" t="s">
        <v>2627</v>
      </c>
      <c r="K1205" s="11" t="s">
        <v>16</v>
      </c>
      <c r="L1205" s="11" t="s">
        <v>16</v>
      </c>
      <c r="M1205" s="11" t="s">
        <v>44</v>
      </c>
      <c r="N1205" s="13">
        <v>6500</v>
      </c>
      <c r="O1205" s="13">
        <f t="shared" si="47"/>
        <v>4225</v>
      </c>
      <c r="P1205" s="14">
        <f t="shared" si="46"/>
        <v>0.35</v>
      </c>
    </row>
    <row r="1206" spans="2:16" x14ac:dyDescent="0.2">
      <c r="B1206" s="11" t="s">
        <v>2628</v>
      </c>
      <c r="C1206" s="11" t="s">
        <v>37</v>
      </c>
      <c r="D1206" s="11" t="s">
        <v>2629</v>
      </c>
      <c r="E1206" s="12">
        <v>41885</v>
      </c>
      <c r="F1206" s="12">
        <v>2958465</v>
      </c>
      <c r="G1206" s="11" t="s">
        <v>854</v>
      </c>
      <c r="H1206" s="11" t="s">
        <v>2511</v>
      </c>
      <c r="I1206" s="11" t="s">
        <v>1657</v>
      </c>
      <c r="J1206" s="11" t="s">
        <v>2629</v>
      </c>
      <c r="K1206" s="11" t="s">
        <v>16</v>
      </c>
      <c r="L1206" s="11" t="s">
        <v>16</v>
      </c>
      <c r="M1206" s="11" t="s">
        <v>44</v>
      </c>
      <c r="N1206" s="13">
        <v>6500</v>
      </c>
      <c r="O1206" s="13">
        <f t="shared" si="47"/>
        <v>4225</v>
      </c>
      <c r="P1206" s="14">
        <f t="shared" si="46"/>
        <v>0.35</v>
      </c>
    </row>
    <row r="1207" spans="2:16" x14ac:dyDescent="0.2">
      <c r="B1207" s="11" t="s">
        <v>2630</v>
      </c>
      <c r="C1207" s="11" t="s">
        <v>37</v>
      </c>
      <c r="D1207" s="11" t="s">
        <v>2631</v>
      </c>
      <c r="E1207" s="12">
        <v>41885</v>
      </c>
      <c r="F1207" s="12">
        <v>2958465</v>
      </c>
      <c r="G1207" s="11" t="s">
        <v>854</v>
      </c>
      <c r="H1207" s="11" t="s">
        <v>2511</v>
      </c>
      <c r="I1207" s="11" t="s">
        <v>1657</v>
      </c>
      <c r="J1207" s="11" t="s">
        <v>2631</v>
      </c>
      <c r="K1207" s="11" t="s">
        <v>16</v>
      </c>
      <c r="L1207" s="11" t="s">
        <v>16</v>
      </c>
      <c r="M1207" s="11" t="s">
        <v>44</v>
      </c>
      <c r="N1207" s="13">
        <v>6500</v>
      </c>
      <c r="O1207" s="13">
        <f t="shared" si="47"/>
        <v>4225</v>
      </c>
      <c r="P1207" s="14">
        <f t="shared" si="46"/>
        <v>0.35</v>
      </c>
    </row>
    <row r="1208" spans="2:16" x14ac:dyDescent="0.2">
      <c r="B1208" s="11" t="s">
        <v>4887</v>
      </c>
      <c r="C1208" s="11" t="s">
        <v>37</v>
      </c>
      <c r="D1208" s="11" t="s">
        <v>4888</v>
      </c>
      <c r="E1208" s="12">
        <v>42591</v>
      </c>
      <c r="F1208" s="12">
        <v>2958465</v>
      </c>
      <c r="G1208" s="11" t="s">
        <v>854</v>
      </c>
      <c r="H1208" s="11" t="s">
        <v>2511</v>
      </c>
      <c r="I1208" s="11" t="s">
        <v>1657</v>
      </c>
      <c r="J1208" s="11" t="s">
        <v>42</v>
      </c>
      <c r="K1208" s="11" t="s">
        <v>16</v>
      </c>
      <c r="L1208" s="11" t="s">
        <v>16</v>
      </c>
      <c r="M1208" s="11" t="s">
        <v>44</v>
      </c>
      <c r="N1208" s="13">
        <v>6270</v>
      </c>
      <c r="O1208" s="13">
        <f t="shared" si="47"/>
        <v>4075.5</v>
      </c>
      <c r="P1208" s="14">
        <f t="shared" si="46"/>
        <v>0.35</v>
      </c>
    </row>
    <row r="1209" spans="2:16" x14ac:dyDescent="0.2">
      <c r="B1209" s="11" t="s">
        <v>4889</v>
      </c>
      <c r="C1209" s="11" t="s">
        <v>37</v>
      </c>
      <c r="D1209" s="11" t="s">
        <v>4890</v>
      </c>
      <c r="E1209" s="12">
        <v>42591</v>
      </c>
      <c r="F1209" s="12">
        <v>2958465</v>
      </c>
      <c r="G1209" s="11" t="s">
        <v>854</v>
      </c>
      <c r="H1209" s="11" t="s">
        <v>2511</v>
      </c>
      <c r="I1209" s="11" t="s">
        <v>1657</v>
      </c>
      <c r="J1209" s="11" t="s">
        <v>42</v>
      </c>
      <c r="K1209" s="11" t="s">
        <v>16</v>
      </c>
      <c r="L1209" s="11" t="s">
        <v>16</v>
      </c>
      <c r="M1209" s="11" t="s">
        <v>44</v>
      </c>
      <c r="N1209" s="13">
        <v>6270</v>
      </c>
      <c r="O1209" s="13">
        <f t="shared" si="47"/>
        <v>4075.5</v>
      </c>
      <c r="P1209" s="14">
        <f t="shared" si="46"/>
        <v>0.35</v>
      </c>
    </row>
    <row r="1210" spans="2:16" x14ac:dyDescent="0.2">
      <c r="B1210" s="11" t="s">
        <v>4891</v>
      </c>
      <c r="C1210" s="11" t="s">
        <v>37</v>
      </c>
      <c r="D1210" s="11" t="s">
        <v>4892</v>
      </c>
      <c r="E1210" s="12">
        <v>42591</v>
      </c>
      <c r="F1210" s="12">
        <v>2958465</v>
      </c>
      <c r="G1210" s="11" t="s">
        <v>854</v>
      </c>
      <c r="H1210" s="11" t="s">
        <v>2511</v>
      </c>
      <c r="I1210" s="11" t="s">
        <v>1657</v>
      </c>
      <c r="J1210" s="11" t="s">
        <v>42</v>
      </c>
      <c r="K1210" s="11" t="s">
        <v>16</v>
      </c>
      <c r="L1210" s="11" t="s">
        <v>16</v>
      </c>
      <c r="M1210" s="11" t="s">
        <v>44</v>
      </c>
      <c r="N1210" s="13">
        <v>6270</v>
      </c>
      <c r="O1210" s="13">
        <f t="shared" si="47"/>
        <v>4075.5</v>
      </c>
      <c r="P1210" s="14">
        <f t="shared" si="46"/>
        <v>0.35</v>
      </c>
    </row>
    <row r="1211" spans="2:16" x14ac:dyDescent="0.2">
      <c r="B1211" s="11" t="s">
        <v>4893</v>
      </c>
      <c r="C1211" s="11" t="s">
        <v>37</v>
      </c>
      <c r="D1211" s="11" t="s">
        <v>4894</v>
      </c>
      <c r="E1211" s="12">
        <v>42591</v>
      </c>
      <c r="F1211" s="12">
        <v>2958465</v>
      </c>
      <c r="G1211" s="11" t="s">
        <v>854</v>
      </c>
      <c r="H1211" s="11" t="s">
        <v>2511</v>
      </c>
      <c r="I1211" s="11" t="s">
        <v>1657</v>
      </c>
      <c r="J1211" s="11" t="s">
        <v>42</v>
      </c>
      <c r="K1211" s="11" t="s">
        <v>16</v>
      </c>
      <c r="L1211" s="11" t="s">
        <v>16</v>
      </c>
      <c r="M1211" s="11" t="s">
        <v>44</v>
      </c>
      <c r="N1211" s="13">
        <v>6270</v>
      </c>
      <c r="O1211" s="13">
        <f t="shared" si="47"/>
        <v>4075.5</v>
      </c>
      <c r="P1211" s="14">
        <f t="shared" si="46"/>
        <v>0.35</v>
      </c>
    </row>
    <row r="1212" spans="2:16" x14ac:dyDescent="0.2">
      <c r="B1212" s="11" t="s">
        <v>4895</v>
      </c>
      <c r="C1212" s="11" t="s">
        <v>37</v>
      </c>
      <c r="D1212" s="11" t="s">
        <v>4896</v>
      </c>
      <c r="E1212" s="12">
        <v>42591</v>
      </c>
      <c r="F1212" s="12">
        <v>2958465</v>
      </c>
      <c r="G1212" s="11" t="s">
        <v>854</v>
      </c>
      <c r="H1212" s="11" t="s">
        <v>2511</v>
      </c>
      <c r="I1212" s="11" t="s">
        <v>1657</v>
      </c>
      <c r="J1212" s="11" t="s">
        <v>42</v>
      </c>
      <c r="K1212" s="11" t="s">
        <v>16</v>
      </c>
      <c r="L1212" s="11" t="s">
        <v>16</v>
      </c>
      <c r="M1212" s="11" t="s">
        <v>44</v>
      </c>
      <c r="N1212" s="13">
        <v>6270</v>
      </c>
      <c r="O1212" s="13">
        <f t="shared" si="47"/>
        <v>4075.5</v>
      </c>
      <c r="P1212" s="14">
        <f t="shared" si="46"/>
        <v>0.35</v>
      </c>
    </row>
    <row r="1213" spans="2:16" x14ac:dyDescent="0.2">
      <c r="B1213" s="11" t="s">
        <v>4897</v>
      </c>
      <c r="C1213" s="11" t="s">
        <v>37</v>
      </c>
      <c r="D1213" s="11" t="s">
        <v>4898</v>
      </c>
      <c r="E1213" s="12">
        <v>42591</v>
      </c>
      <c r="F1213" s="12">
        <v>2958465</v>
      </c>
      <c r="G1213" s="11" t="s">
        <v>854</v>
      </c>
      <c r="H1213" s="11" t="s">
        <v>2511</v>
      </c>
      <c r="I1213" s="11" t="s">
        <v>1657</v>
      </c>
      <c r="J1213" s="11" t="s">
        <v>42</v>
      </c>
      <c r="K1213" s="11" t="s">
        <v>16</v>
      </c>
      <c r="L1213" s="11" t="s">
        <v>16</v>
      </c>
      <c r="M1213" s="11" t="s">
        <v>44</v>
      </c>
      <c r="N1213" s="13">
        <v>6270</v>
      </c>
      <c r="O1213" s="13">
        <f t="shared" si="47"/>
        <v>4075.5</v>
      </c>
      <c r="P1213" s="14">
        <f t="shared" si="46"/>
        <v>0.35</v>
      </c>
    </row>
    <row r="1214" spans="2:16" x14ac:dyDescent="0.2">
      <c r="B1214" s="11" t="s">
        <v>4899</v>
      </c>
      <c r="C1214" s="11" t="s">
        <v>37</v>
      </c>
      <c r="D1214" s="11" t="s">
        <v>4900</v>
      </c>
      <c r="E1214" s="12">
        <v>42591</v>
      </c>
      <c r="F1214" s="12">
        <v>2958465</v>
      </c>
      <c r="G1214" s="11" t="s">
        <v>854</v>
      </c>
      <c r="H1214" s="11" t="s">
        <v>2511</v>
      </c>
      <c r="I1214" s="11" t="s">
        <v>1657</v>
      </c>
      <c r="J1214" s="11" t="s">
        <v>42</v>
      </c>
      <c r="K1214" s="11" t="s">
        <v>16</v>
      </c>
      <c r="L1214" s="11" t="s">
        <v>16</v>
      </c>
      <c r="M1214" s="11" t="s">
        <v>44</v>
      </c>
      <c r="N1214" s="13">
        <v>6270</v>
      </c>
      <c r="O1214" s="13">
        <f t="shared" si="47"/>
        <v>4075.5</v>
      </c>
      <c r="P1214" s="14">
        <f t="shared" si="46"/>
        <v>0.35</v>
      </c>
    </row>
    <row r="1215" spans="2:16" x14ac:dyDescent="0.2">
      <c r="B1215" s="11" t="s">
        <v>4901</v>
      </c>
      <c r="C1215" s="11" t="s">
        <v>37</v>
      </c>
      <c r="D1215" s="11" t="s">
        <v>4902</v>
      </c>
      <c r="E1215" s="12">
        <v>42591</v>
      </c>
      <c r="F1215" s="12">
        <v>2958465</v>
      </c>
      <c r="G1215" s="11" t="s">
        <v>854</v>
      </c>
      <c r="H1215" s="11" t="s">
        <v>2511</v>
      </c>
      <c r="I1215" s="11" t="s">
        <v>1657</v>
      </c>
      <c r="J1215" s="11" t="s">
        <v>42</v>
      </c>
      <c r="K1215" s="11" t="s">
        <v>16</v>
      </c>
      <c r="L1215" s="11" t="s">
        <v>16</v>
      </c>
      <c r="M1215" s="11" t="s">
        <v>44</v>
      </c>
      <c r="N1215" s="13">
        <v>6270</v>
      </c>
      <c r="O1215" s="13">
        <f t="shared" si="47"/>
        <v>4075.5</v>
      </c>
      <c r="P1215" s="14">
        <f t="shared" si="46"/>
        <v>0.35</v>
      </c>
    </row>
    <row r="1216" spans="2:16" x14ac:dyDescent="0.2">
      <c r="B1216" s="11" t="s">
        <v>2632</v>
      </c>
      <c r="C1216" s="11" t="s">
        <v>37</v>
      </c>
      <c r="D1216" s="11" t="s">
        <v>2633</v>
      </c>
      <c r="E1216" s="12">
        <v>41885</v>
      </c>
      <c r="F1216" s="12">
        <v>2958465</v>
      </c>
      <c r="G1216" s="11" t="s">
        <v>854</v>
      </c>
      <c r="H1216" s="11" t="s">
        <v>2511</v>
      </c>
      <c r="I1216" s="11" t="s">
        <v>1657</v>
      </c>
      <c r="J1216" s="11" t="s">
        <v>2633</v>
      </c>
      <c r="K1216" s="11" t="s">
        <v>16</v>
      </c>
      <c r="L1216" s="11" t="s">
        <v>16</v>
      </c>
      <c r="M1216" s="11" t="s">
        <v>44</v>
      </c>
      <c r="N1216" s="13">
        <v>6500</v>
      </c>
      <c r="O1216" s="13">
        <f t="shared" si="47"/>
        <v>4225</v>
      </c>
      <c r="P1216" s="14">
        <f t="shared" si="46"/>
        <v>0.35</v>
      </c>
    </row>
    <row r="1217" spans="2:16" x14ac:dyDescent="0.2">
      <c r="B1217" s="11" t="s">
        <v>2634</v>
      </c>
      <c r="C1217" s="11" t="s">
        <v>37</v>
      </c>
      <c r="D1217" s="11" t="s">
        <v>2635</v>
      </c>
      <c r="E1217" s="12">
        <v>41885</v>
      </c>
      <c r="F1217" s="12">
        <v>2958465</v>
      </c>
      <c r="G1217" s="11" t="s">
        <v>854</v>
      </c>
      <c r="H1217" s="11" t="s">
        <v>2511</v>
      </c>
      <c r="I1217" s="11" t="s">
        <v>1657</v>
      </c>
      <c r="J1217" s="11" t="s">
        <v>2635</v>
      </c>
      <c r="K1217" s="11" t="s">
        <v>16</v>
      </c>
      <c r="L1217" s="11" t="s">
        <v>16</v>
      </c>
      <c r="M1217" s="11" t="s">
        <v>44</v>
      </c>
      <c r="N1217" s="13">
        <v>6500</v>
      </c>
      <c r="O1217" s="13">
        <f t="shared" si="47"/>
        <v>4225</v>
      </c>
      <c r="P1217" s="14">
        <f t="shared" si="46"/>
        <v>0.35</v>
      </c>
    </row>
    <row r="1218" spans="2:16" x14ac:dyDescent="0.2">
      <c r="B1218" s="11" t="s">
        <v>2636</v>
      </c>
      <c r="C1218" s="11" t="s">
        <v>37</v>
      </c>
      <c r="D1218" s="11" t="s">
        <v>2637</v>
      </c>
      <c r="E1218" s="12">
        <v>42109</v>
      </c>
      <c r="F1218" s="12">
        <v>2958465</v>
      </c>
      <c r="G1218" s="11" t="s">
        <v>854</v>
      </c>
      <c r="H1218" s="11" t="s">
        <v>1656</v>
      </c>
      <c r="I1218" s="11" t="s">
        <v>1657</v>
      </c>
      <c r="J1218" s="11" t="s">
        <v>4903</v>
      </c>
      <c r="K1218" s="11" t="s">
        <v>16</v>
      </c>
      <c r="L1218" s="11" t="s">
        <v>16</v>
      </c>
      <c r="M1218" s="11" t="s">
        <v>44</v>
      </c>
      <c r="N1218" s="13">
        <v>10990</v>
      </c>
      <c r="O1218" s="13">
        <f t="shared" si="47"/>
        <v>7143.5</v>
      </c>
      <c r="P1218" s="14">
        <f t="shared" si="46"/>
        <v>0.35</v>
      </c>
    </row>
    <row r="1219" spans="2:16" x14ac:dyDescent="0.2">
      <c r="B1219" s="11" t="s">
        <v>4904</v>
      </c>
      <c r="C1219" s="11" t="s">
        <v>37</v>
      </c>
      <c r="D1219" s="11" t="s">
        <v>4905</v>
      </c>
      <c r="E1219" s="12">
        <v>42649</v>
      </c>
      <c r="F1219" s="12">
        <v>2958465</v>
      </c>
      <c r="G1219" s="11" t="s">
        <v>854</v>
      </c>
      <c r="H1219" s="11" t="s">
        <v>1656</v>
      </c>
      <c r="I1219" s="11" t="s">
        <v>1657</v>
      </c>
      <c r="J1219" s="11" t="s">
        <v>4906</v>
      </c>
      <c r="K1219" s="11" t="s">
        <v>16</v>
      </c>
      <c r="L1219" s="11" t="s">
        <v>16</v>
      </c>
      <c r="M1219" s="11" t="s">
        <v>44</v>
      </c>
      <c r="N1219" s="13">
        <v>6675</v>
      </c>
      <c r="O1219" s="13">
        <f t="shared" si="47"/>
        <v>4338.75</v>
      </c>
      <c r="P1219" s="14">
        <f t="shared" ref="P1219:P1282" si="48">1-O1219/N1219</f>
        <v>0.35</v>
      </c>
    </row>
    <row r="1220" spans="2:16" x14ac:dyDescent="0.2">
      <c r="B1220" s="11" t="s">
        <v>2638</v>
      </c>
      <c r="C1220" s="11" t="s">
        <v>37</v>
      </c>
      <c r="D1220" s="11" t="s">
        <v>2639</v>
      </c>
      <c r="E1220" s="12">
        <v>41277</v>
      </c>
      <c r="F1220" s="12">
        <v>2958465</v>
      </c>
      <c r="G1220" s="11" t="s">
        <v>854</v>
      </c>
      <c r="H1220" s="11" t="s">
        <v>1656</v>
      </c>
      <c r="I1220" s="11" t="s">
        <v>1657</v>
      </c>
      <c r="J1220" s="11" t="s">
        <v>2640</v>
      </c>
      <c r="K1220" s="11" t="s">
        <v>16</v>
      </c>
      <c r="L1220" s="11" t="s">
        <v>16</v>
      </c>
      <c r="M1220" s="11" t="s">
        <v>44</v>
      </c>
      <c r="N1220" s="13">
        <v>1199</v>
      </c>
      <c r="O1220" s="13">
        <f t="shared" si="47"/>
        <v>779.35</v>
      </c>
      <c r="P1220" s="14">
        <f t="shared" si="48"/>
        <v>0.35</v>
      </c>
    </row>
    <row r="1221" spans="2:16" x14ac:dyDescent="0.2">
      <c r="B1221" s="11" t="s">
        <v>2641</v>
      </c>
      <c r="C1221" s="11" t="s">
        <v>37</v>
      </c>
      <c r="D1221" s="11" t="s">
        <v>2642</v>
      </c>
      <c r="E1221" s="12">
        <v>41277</v>
      </c>
      <c r="F1221" s="12">
        <v>2958465</v>
      </c>
      <c r="G1221" s="11" t="s">
        <v>854</v>
      </c>
      <c r="H1221" s="11" t="s">
        <v>1656</v>
      </c>
      <c r="I1221" s="11" t="s">
        <v>1657</v>
      </c>
      <c r="J1221" s="11" t="s">
        <v>2643</v>
      </c>
      <c r="K1221" s="11" t="s">
        <v>16</v>
      </c>
      <c r="L1221" s="11" t="s">
        <v>16</v>
      </c>
      <c r="M1221" s="11" t="s">
        <v>44</v>
      </c>
      <c r="N1221" s="13">
        <v>1199</v>
      </c>
      <c r="O1221" s="13">
        <f t="shared" si="47"/>
        <v>779.35</v>
      </c>
      <c r="P1221" s="14">
        <f t="shared" si="48"/>
        <v>0.35</v>
      </c>
    </row>
    <row r="1222" spans="2:16" x14ac:dyDescent="0.2">
      <c r="B1222" s="11" t="s">
        <v>2644</v>
      </c>
      <c r="C1222" s="11" t="s">
        <v>37</v>
      </c>
      <c r="D1222" s="11" t="s">
        <v>2645</v>
      </c>
      <c r="E1222" s="12">
        <v>41277</v>
      </c>
      <c r="F1222" s="12">
        <v>2958465</v>
      </c>
      <c r="G1222" s="11" t="s">
        <v>854</v>
      </c>
      <c r="H1222" s="11" t="s">
        <v>1656</v>
      </c>
      <c r="I1222" s="11" t="s">
        <v>1657</v>
      </c>
      <c r="J1222" s="11" t="s">
        <v>2646</v>
      </c>
      <c r="K1222" s="11" t="s">
        <v>16</v>
      </c>
      <c r="L1222" s="11" t="s">
        <v>16</v>
      </c>
      <c r="M1222" s="11" t="s">
        <v>44</v>
      </c>
      <c r="N1222" s="13">
        <v>1199</v>
      </c>
      <c r="O1222" s="13">
        <f t="shared" si="47"/>
        <v>779.35</v>
      </c>
      <c r="P1222" s="14">
        <f t="shared" si="48"/>
        <v>0.35</v>
      </c>
    </row>
    <row r="1223" spans="2:16" x14ac:dyDescent="0.2">
      <c r="B1223" s="11" t="s">
        <v>2647</v>
      </c>
      <c r="C1223" s="11" t="s">
        <v>37</v>
      </c>
      <c r="D1223" s="11" t="s">
        <v>2648</v>
      </c>
      <c r="E1223" s="12">
        <v>41277</v>
      </c>
      <c r="F1223" s="12">
        <v>2958465</v>
      </c>
      <c r="G1223" s="11" t="s">
        <v>854</v>
      </c>
      <c r="H1223" s="11" t="s">
        <v>1656</v>
      </c>
      <c r="I1223" s="11" t="s">
        <v>1657</v>
      </c>
      <c r="J1223" s="11" t="s">
        <v>2649</v>
      </c>
      <c r="K1223" s="11" t="s">
        <v>16</v>
      </c>
      <c r="L1223" s="11" t="s">
        <v>16</v>
      </c>
      <c r="M1223" s="11" t="s">
        <v>44</v>
      </c>
      <c r="N1223" s="13">
        <v>1199</v>
      </c>
      <c r="O1223" s="13">
        <f t="shared" si="47"/>
        <v>779.35</v>
      </c>
      <c r="P1223" s="14">
        <f t="shared" si="48"/>
        <v>0.35</v>
      </c>
    </row>
    <row r="1224" spans="2:16" x14ac:dyDescent="0.2">
      <c r="B1224" s="11" t="s">
        <v>2650</v>
      </c>
      <c r="C1224" s="11" t="s">
        <v>37</v>
      </c>
      <c r="D1224" s="11" t="s">
        <v>2651</v>
      </c>
      <c r="E1224" s="12">
        <v>41277</v>
      </c>
      <c r="F1224" s="12">
        <v>2958465</v>
      </c>
      <c r="G1224" s="11" t="s">
        <v>854</v>
      </c>
      <c r="H1224" s="11" t="s">
        <v>1656</v>
      </c>
      <c r="I1224" s="11" t="s">
        <v>1657</v>
      </c>
      <c r="J1224" s="11" t="s">
        <v>2652</v>
      </c>
      <c r="K1224" s="11" t="s">
        <v>16</v>
      </c>
      <c r="L1224" s="11" t="s">
        <v>16</v>
      </c>
      <c r="M1224" s="11" t="s">
        <v>44</v>
      </c>
      <c r="N1224" s="13">
        <v>1199</v>
      </c>
      <c r="O1224" s="13">
        <f t="shared" si="47"/>
        <v>779.35</v>
      </c>
      <c r="P1224" s="14">
        <f t="shared" si="48"/>
        <v>0.35</v>
      </c>
    </row>
    <row r="1225" spans="2:16" x14ac:dyDescent="0.2">
      <c r="B1225" s="11" t="s">
        <v>2653</v>
      </c>
      <c r="C1225" s="11" t="s">
        <v>37</v>
      </c>
      <c r="D1225" s="11" t="s">
        <v>2654</v>
      </c>
      <c r="E1225" s="12">
        <v>41277</v>
      </c>
      <c r="F1225" s="12">
        <v>2958465</v>
      </c>
      <c r="G1225" s="11" t="s">
        <v>854</v>
      </c>
      <c r="H1225" s="11" t="s">
        <v>1656</v>
      </c>
      <c r="I1225" s="11" t="s">
        <v>1657</v>
      </c>
      <c r="J1225" s="11" t="s">
        <v>2655</v>
      </c>
      <c r="K1225" s="11" t="s">
        <v>16</v>
      </c>
      <c r="L1225" s="11" t="s">
        <v>16</v>
      </c>
      <c r="M1225" s="11" t="s">
        <v>44</v>
      </c>
      <c r="N1225" s="13">
        <v>1199</v>
      </c>
      <c r="O1225" s="13">
        <f t="shared" si="47"/>
        <v>779.35</v>
      </c>
      <c r="P1225" s="14">
        <f t="shared" si="48"/>
        <v>0.35</v>
      </c>
    </row>
    <row r="1226" spans="2:16" x14ac:dyDescent="0.2">
      <c r="B1226" s="11" t="s">
        <v>2656</v>
      </c>
      <c r="C1226" s="11" t="s">
        <v>37</v>
      </c>
      <c r="D1226" s="11" t="s">
        <v>2657</v>
      </c>
      <c r="E1226" s="12">
        <v>41277</v>
      </c>
      <c r="F1226" s="12">
        <v>2958465</v>
      </c>
      <c r="G1226" s="11" t="s">
        <v>854</v>
      </c>
      <c r="H1226" s="11" t="s">
        <v>1656</v>
      </c>
      <c r="I1226" s="11" t="s">
        <v>1657</v>
      </c>
      <c r="J1226" s="11" t="s">
        <v>2658</v>
      </c>
      <c r="K1226" s="11" t="s">
        <v>16</v>
      </c>
      <c r="L1226" s="11" t="s">
        <v>16</v>
      </c>
      <c r="M1226" s="11" t="s">
        <v>44</v>
      </c>
      <c r="N1226" s="13">
        <v>1199</v>
      </c>
      <c r="O1226" s="13">
        <f t="shared" si="47"/>
        <v>779.35</v>
      </c>
      <c r="P1226" s="14">
        <f t="shared" si="48"/>
        <v>0.35</v>
      </c>
    </row>
    <row r="1227" spans="2:16" x14ac:dyDescent="0.2">
      <c r="B1227" s="11" t="s">
        <v>2659</v>
      </c>
      <c r="C1227" s="11" t="s">
        <v>37</v>
      </c>
      <c r="D1227" s="11" t="s">
        <v>2660</v>
      </c>
      <c r="E1227" s="12">
        <v>41277</v>
      </c>
      <c r="F1227" s="12">
        <v>2958465</v>
      </c>
      <c r="G1227" s="11" t="s">
        <v>854</v>
      </c>
      <c r="H1227" s="11" t="s">
        <v>1656</v>
      </c>
      <c r="I1227" s="11" t="s">
        <v>1657</v>
      </c>
      <c r="J1227" s="11" t="s">
        <v>2661</v>
      </c>
      <c r="K1227" s="11" t="s">
        <v>16</v>
      </c>
      <c r="L1227" s="11" t="s">
        <v>16</v>
      </c>
      <c r="M1227" s="11" t="s">
        <v>44</v>
      </c>
      <c r="N1227" s="13">
        <v>1199</v>
      </c>
      <c r="O1227" s="13">
        <f t="shared" si="47"/>
        <v>779.35</v>
      </c>
      <c r="P1227" s="14">
        <f t="shared" si="48"/>
        <v>0.35</v>
      </c>
    </row>
    <row r="1228" spans="2:16" x14ac:dyDescent="0.2">
      <c r="B1228" s="11" t="s">
        <v>2662</v>
      </c>
      <c r="C1228" s="11" t="s">
        <v>37</v>
      </c>
      <c r="D1228" s="11" t="s">
        <v>2663</v>
      </c>
      <c r="E1228" s="12">
        <v>41277</v>
      </c>
      <c r="F1228" s="12">
        <v>2958465</v>
      </c>
      <c r="G1228" s="11" t="s">
        <v>854</v>
      </c>
      <c r="H1228" s="11" t="s">
        <v>1656</v>
      </c>
      <c r="I1228" s="11" t="s">
        <v>1657</v>
      </c>
      <c r="J1228" s="11" t="s">
        <v>4907</v>
      </c>
      <c r="K1228" s="11" t="s">
        <v>16</v>
      </c>
      <c r="L1228" s="11" t="s">
        <v>16</v>
      </c>
      <c r="M1228" s="11" t="s">
        <v>44</v>
      </c>
      <c r="N1228" s="13">
        <v>199</v>
      </c>
      <c r="O1228" s="13">
        <f t="shared" si="47"/>
        <v>129.35000000000002</v>
      </c>
      <c r="P1228" s="14">
        <f t="shared" si="48"/>
        <v>0.34999999999999987</v>
      </c>
    </row>
    <row r="1229" spans="2:16" x14ac:dyDescent="0.2">
      <c r="B1229" s="11" t="s">
        <v>2664</v>
      </c>
      <c r="C1229" s="11" t="s">
        <v>37</v>
      </c>
      <c r="D1229" s="11" t="s">
        <v>2665</v>
      </c>
      <c r="E1229" s="12">
        <v>41277</v>
      </c>
      <c r="F1229" s="12">
        <v>2958465</v>
      </c>
      <c r="G1229" s="11" t="s">
        <v>854</v>
      </c>
      <c r="H1229" s="11" t="s">
        <v>1656</v>
      </c>
      <c r="I1229" s="11" t="s">
        <v>1657</v>
      </c>
      <c r="J1229" s="11" t="s">
        <v>4908</v>
      </c>
      <c r="K1229" s="11" t="s">
        <v>16</v>
      </c>
      <c r="L1229" s="11" t="s">
        <v>16</v>
      </c>
      <c r="M1229" s="11" t="s">
        <v>44</v>
      </c>
      <c r="N1229" s="13">
        <v>202</v>
      </c>
      <c r="O1229" s="13">
        <f t="shared" si="47"/>
        <v>131.30000000000001</v>
      </c>
      <c r="P1229" s="14">
        <f t="shared" si="48"/>
        <v>0.35</v>
      </c>
    </row>
    <row r="1230" spans="2:16" x14ac:dyDescent="0.2">
      <c r="B1230" s="11" t="s">
        <v>2666</v>
      </c>
      <c r="C1230" s="11" t="s">
        <v>37</v>
      </c>
      <c r="D1230" s="11" t="s">
        <v>2667</v>
      </c>
      <c r="E1230" s="12">
        <v>41277</v>
      </c>
      <c r="F1230" s="12">
        <v>2958465</v>
      </c>
      <c r="G1230" s="11" t="s">
        <v>854</v>
      </c>
      <c r="H1230" s="11" t="s">
        <v>1656</v>
      </c>
      <c r="I1230" s="11" t="s">
        <v>1657</v>
      </c>
      <c r="J1230" s="11" t="s">
        <v>2667</v>
      </c>
      <c r="K1230" s="11" t="s">
        <v>16</v>
      </c>
      <c r="L1230" s="11" t="s">
        <v>16</v>
      </c>
      <c r="M1230" s="11" t="s">
        <v>44</v>
      </c>
      <c r="N1230" s="13">
        <v>1155</v>
      </c>
      <c r="O1230" s="13">
        <f t="shared" si="47"/>
        <v>750.75</v>
      </c>
      <c r="P1230" s="14">
        <f t="shared" si="48"/>
        <v>0.35</v>
      </c>
    </row>
    <row r="1231" spans="2:16" x14ac:dyDescent="0.2">
      <c r="B1231" s="11" t="s">
        <v>2668</v>
      </c>
      <c r="C1231" s="11" t="s">
        <v>37</v>
      </c>
      <c r="D1231" s="11" t="s">
        <v>2669</v>
      </c>
      <c r="E1231" s="12">
        <v>41277</v>
      </c>
      <c r="F1231" s="12">
        <v>2958465</v>
      </c>
      <c r="G1231" s="11" t="s">
        <v>854</v>
      </c>
      <c r="H1231" s="11" t="s">
        <v>1656</v>
      </c>
      <c r="I1231" s="11" t="s">
        <v>1657</v>
      </c>
      <c r="J1231" s="11" t="s">
        <v>2669</v>
      </c>
      <c r="K1231" s="11" t="s">
        <v>16</v>
      </c>
      <c r="L1231" s="11" t="s">
        <v>16</v>
      </c>
      <c r="M1231" s="11" t="s">
        <v>44</v>
      </c>
      <c r="N1231" s="13">
        <v>1155</v>
      </c>
      <c r="O1231" s="13">
        <f t="shared" si="47"/>
        <v>750.75</v>
      </c>
      <c r="P1231" s="14">
        <f t="shared" si="48"/>
        <v>0.35</v>
      </c>
    </row>
    <row r="1232" spans="2:16" x14ac:dyDescent="0.2">
      <c r="B1232" s="11" t="s">
        <v>2670</v>
      </c>
      <c r="C1232" s="11" t="s">
        <v>37</v>
      </c>
      <c r="D1232" s="11" t="s">
        <v>2671</v>
      </c>
      <c r="E1232" s="12">
        <v>41277</v>
      </c>
      <c r="F1232" s="12">
        <v>2958465</v>
      </c>
      <c r="G1232" s="11" t="s">
        <v>854</v>
      </c>
      <c r="H1232" s="11" t="s">
        <v>1656</v>
      </c>
      <c r="I1232" s="11" t="s">
        <v>1657</v>
      </c>
      <c r="J1232" s="11" t="s">
        <v>2671</v>
      </c>
      <c r="K1232" s="11" t="s">
        <v>16</v>
      </c>
      <c r="L1232" s="11" t="s">
        <v>16</v>
      </c>
      <c r="M1232" s="11" t="s">
        <v>44</v>
      </c>
      <c r="N1232" s="13">
        <v>1155</v>
      </c>
      <c r="O1232" s="13">
        <f t="shared" si="47"/>
        <v>750.75</v>
      </c>
      <c r="P1232" s="14">
        <f t="shared" si="48"/>
        <v>0.35</v>
      </c>
    </row>
    <row r="1233" spans="2:16" x14ac:dyDescent="0.2">
      <c r="B1233" s="11" t="s">
        <v>2672</v>
      </c>
      <c r="C1233" s="11" t="s">
        <v>37</v>
      </c>
      <c r="D1233" s="11" t="s">
        <v>2673</v>
      </c>
      <c r="E1233" s="12">
        <v>41277</v>
      </c>
      <c r="F1233" s="12">
        <v>2958465</v>
      </c>
      <c r="G1233" s="11" t="s">
        <v>854</v>
      </c>
      <c r="H1233" s="11" t="s">
        <v>1656</v>
      </c>
      <c r="I1233" s="11" t="s">
        <v>1657</v>
      </c>
      <c r="J1233" s="11" t="s">
        <v>2673</v>
      </c>
      <c r="K1233" s="11" t="s">
        <v>16</v>
      </c>
      <c r="L1233" s="11" t="s">
        <v>16</v>
      </c>
      <c r="M1233" s="11" t="s">
        <v>44</v>
      </c>
      <c r="N1233" s="13">
        <v>1155</v>
      </c>
      <c r="O1233" s="13">
        <f t="shared" si="47"/>
        <v>750.75</v>
      </c>
      <c r="P1233" s="14">
        <f t="shared" si="48"/>
        <v>0.35</v>
      </c>
    </row>
    <row r="1234" spans="2:16" x14ac:dyDescent="0.2">
      <c r="B1234" s="11" t="s">
        <v>2674</v>
      </c>
      <c r="C1234" s="11" t="s">
        <v>37</v>
      </c>
      <c r="D1234" s="11" t="s">
        <v>2675</v>
      </c>
      <c r="E1234" s="12">
        <v>41277</v>
      </c>
      <c r="F1234" s="12">
        <v>2958465</v>
      </c>
      <c r="G1234" s="11" t="s">
        <v>854</v>
      </c>
      <c r="H1234" s="11" t="s">
        <v>1656</v>
      </c>
      <c r="I1234" s="11" t="s">
        <v>1657</v>
      </c>
      <c r="J1234" s="11" t="s">
        <v>2675</v>
      </c>
      <c r="K1234" s="11" t="s">
        <v>16</v>
      </c>
      <c r="L1234" s="11" t="s">
        <v>16</v>
      </c>
      <c r="M1234" s="11" t="s">
        <v>44</v>
      </c>
      <c r="N1234" s="13">
        <v>1155</v>
      </c>
      <c r="O1234" s="13">
        <f t="shared" si="47"/>
        <v>750.75</v>
      </c>
      <c r="P1234" s="14">
        <f t="shared" si="48"/>
        <v>0.35</v>
      </c>
    </row>
    <row r="1235" spans="2:16" x14ac:dyDescent="0.2">
      <c r="B1235" s="11" t="s">
        <v>2676</v>
      </c>
      <c r="C1235" s="11" t="s">
        <v>37</v>
      </c>
      <c r="D1235" s="11" t="s">
        <v>2677</v>
      </c>
      <c r="E1235" s="12">
        <v>41277</v>
      </c>
      <c r="F1235" s="12">
        <v>2958465</v>
      </c>
      <c r="G1235" s="11" t="s">
        <v>854</v>
      </c>
      <c r="H1235" s="11" t="s">
        <v>1656</v>
      </c>
      <c r="I1235" s="11" t="s">
        <v>1657</v>
      </c>
      <c r="J1235" s="11" t="s">
        <v>2677</v>
      </c>
      <c r="K1235" s="11" t="s">
        <v>16</v>
      </c>
      <c r="L1235" s="11" t="s">
        <v>16</v>
      </c>
      <c r="M1235" s="11" t="s">
        <v>44</v>
      </c>
      <c r="N1235" s="13">
        <v>1155</v>
      </c>
      <c r="O1235" s="13">
        <f t="shared" si="47"/>
        <v>750.75</v>
      </c>
      <c r="P1235" s="14">
        <f t="shared" si="48"/>
        <v>0.35</v>
      </c>
    </row>
    <row r="1236" spans="2:16" x14ac:dyDescent="0.2">
      <c r="B1236" s="11" t="s">
        <v>2678</v>
      </c>
      <c r="C1236" s="11" t="s">
        <v>37</v>
      </c>
      <c r="D1236" s="11" t="s">
        <v>2679</v>
      </c>
      <c r="E1236" s="12">
        <v>41277</v>
      </c>
      <c r="F1236" s="12">
        <v>2958465</v>
      </c>
      <c r="G1236" s="11" t="s">
        <v>854</v>
      </c>
      <c r="H1236" s="11" t="s">
        <v>1656</v>
      </c>
      <c r="I1236" s="11" t="s">
        <v>1657</v>
      </c>
      <c r="J1236" s="11" t="s">
        <v>2679</v>
      </c>
      <c r="K1236" s="11" t="s">
        <v>16</v>
      </c>
      <c r="L1236" s="11" t="s">
        <v>16</v>
      </c>
      <c r="M1236" s="11" t="s">
        <v>44</v>
      </c>
      <c r="N1236" s="13">
        <v>1155</v>
      </c>
      <c r="O1236" s="13">
        <f t="shared" si="47"/>
        <v>750.75</v>
      </c>
      <c r="P1236" s="14">
        <f t="shared" si="48"/>
        <v>0.35</v>
      </c>
    </row>
    <row r="1237" spans="2:16" x14ac:dyDescent="0.2">
      <c r="B1237" s="11" t="s">
        <v>2680</v>
      </c>
      <c r="C1237" s="11" t="s">
        <v>37</v>
      </c>
      <c r="D1237" s="11" t="s">
        <v>2681</v>
      </c>
      <c r="E1237" s="12">
        <v>41277</v>
      </c>
      <c r="F1237" s="12">
        <v>2958465</v>
      </c>
      <c r="G1237" s="11" t="s">
        <v>854</v>
      </c>
      <c r="H1237" s="11" t="s">
        <v>1656</v>
      </c>
      <c r="I1237" s="11" t="s">
        <v>1657</v>
      </c>
      <c r="J1237" s="11" t="s">
        <v>2681</v>
      </c>
      <c r="K1237" s="11" t="s">
        <v>16</v>
      </c>
      <c r="L1237" s="11" t="s">
        <v>16</v>
      </c>
      <c r="M1237" s="11" t="s">
        <v>44</v>
      </c>
      <c r="N1237" s="13">
        <v>1155</v>
      </c>
      <c r="O1237" s="13">
        <f t="shared" si="47"/>
        <v>750.75</v>
      </c>
      <c r="P1237" s="14">
        <f t="shared" si="48"/>
        <v>0.35</v>
      </c>
    </row>
    <row r="1238" spans="2:16" x14ac:dyDescent="0.2">
      <c r="B1238" s="11" t="s">
        <v>2682</v>
      </c>
      <c r="C1238" s="11" t="s">
        <v>37</v>
      </c>
      <c r="D1238" s="11" t="s">
        <v>2683</v>
      </c>
      <c r="E1238" s="12">
        <v>41277</v>
      </c>
      <c r="F1238" s="12">
        <v>2958465</v>
      </c>
      <c r="G1238" s="11" t="s">
        <v>854</v>
      </c>
      <c r="H1238" s="11" t="s">
        <v>1656</v>
      </c>
      <c r="I1238" s="11" t="s">
        <v>1657</v>
      </c>
      <c r="J1238" s="11" t="s">
        <v>2684</v>
      </c>
      <c r="K1238" s="11" t="s">
        <v>16</v>
      </c>
      <c r="L1238" s="11" t="s">
        <v>16</v>
      </c>
      <c r="M1238" s="11" t="s">
        <v>44</v>
      </c>
      <c r="N1238" s="13">
        <v>295</v>
      </c>
      <c r="O1238" s="13">
        <f t="shared" si="47"/>
        <v>191.75</v>
      </c>
      <c r="P1238" s="14">
        <f t="shared" si="48"/>
        <v>0.35</v>
      </c>
    </row>
    <row r="1239" spans="2:16" x14ac:dyDescent="0.2">
      <c r="B1239" s="11" t="s">
        <v>2685</v>
      </c>
      <c r="C1239" s="11" t="s">
        <v>37</v>
      </c>
      <c r="D1239" s="11" t="s">
        <v>2686</v>
      </c>
      <c r="E1239" s="12">
        <v>41277</v>
      </c>
      <c r="F1239" s="12">
        <v>2958465</v>
      </c>
      <c r="G1239" s="11" t="s">
        <v>854</v>
      </c>
      <c r="H1239" s="11" t="s">
        <v>1656</v>
      </c>
      <c r="I1239" s="11" t="s">
        <v>1657</v>
      </c>
      <c r="J1239" s="11" t="s">
        <v>2687</v>
      </c>
      <c r="K1239" s="11" t="s">
        <v>16</v>
      </c>
      <c r="L1239" s="11" t="s">
        <v>16</v>
      </c>
      <c r="M1239" s="11" t="s">
        <v>44</v>
      </c>
      <c r="N1239" s="13">
        <v>487</v>
      </c>
      <c r="O1239" s="13">
        <f t="shared" si="47"/>
        <v>316.55</v>
      </c>
      <c r="P1239" s="14">
        <f t="shared" si="48"/>
        <v>0.35</v>
      </c>
    </row>
    <row r="1240" spans="2:16" x14ac:dyDescent="0.2">
      <c r="B1240" s="11" t="s">
        <v>2688</v>
      </c>
      <c r="C1240" s="11" t="s">
        <v>37</v>
      </c>
      <c r="D1240" s="11" t="s">
        <v>2689</v>
      </c>
      <c r="E1240" s="12">
        <v>41277</v>
      </c>
      <c r="F1240" s="12">
        <v>2958465</v>
      </c>
      <c r="G1240" s="11" t="s">
        <v>854</v>
      </c>
      <c r="H1240" s="11" t="s">
        <v>856</v>
      </c>
      <c r="I1240" s="11" t="s">
        <v>856</v>
      </c>
      <c r="J1240" s="11" t="s">
        <v>2690</v>
      </c>
      <c r="K1240" s="11" t="s">
        <v>16</v>
      </c>
      <c r="L1240" s="11" t="s">
        <v>16</v>
      </c>
      <c r="M1240" s="11" t="s">
        <v>44</v>
      </c>
      <c r="N1240" s="13">
        <v>529</v>
      </c>
      <c r="O1240" s="13">
        <f t="shared" si="47"/>
        <v>343.85</v>
      </c>
      <c r="P1240" s="14">
        <f t="shared" si="48"/>
        <v>0.35</v>
      </c>
    </row>
    <row r="1241" spans="2:16" x14ac:dyDescent="0.2">
      <c r="B1241" s="11" t="s">
        <v>2691</v>
      </c>
      <c r="C1241" s="11" t="s">
        <v>37</v>
      </c>
      <c r="D1241" s="11" t="s">
        <v>2692</v>
      </c>
      <c r="E1241" s="12">
        <v>41277</v>
      </c>
      <c r="F1241" s="12">
        <v>2958465</v>
      </c>
      <c r="G1241" s="11" t="s">
        <v>854</v>
      </c>
      <c r="H1241" s="11" t="s">
        <v>856</v>
      </c>
      <c r="I1241" s="11" t="s">
        <v>856</v>
      </c>
      <c r="J1241" s="11" t="s">
        <v>2693</v>
      </c>
      <c r="K1241" s="11" t="s">
        <v>16</v>
      </c>
      <c r="L1241" s="11" t="s">
        <v>16</v>
      </c>
      <c r="M1241" s="11" t="s">
        <v>44</v>
      </c>
      <c r="N1241" s="13">
        <v>599</v>
      </c>
      <c r="O1241" s="13">
        <f t="shared" si="47"/>
        <v>389.35</v>
      </c>
      <c r="P1241" s="14">
        <f t="shared" si="48"/>
        <v>0.35</v>
      </c>
    </row>
    <row r="1242" spans="2:16" x14ac:dyDescent="0.2">
      <c r="B1242" s="11" t="s">
        <v>2694</v>
      </c>
      <c r="C1242" s="11" t="s">
        <v>37</v>
      </c>
      <c r="D1242" s="11" t="s">
        <v>2695</v>
      </c>
      <c r="E1242" s="12">
        <v>41305</v>
      </c>
      <c r="F1242" s="12">
        <v>2958465</v>
      </c>
      <c r="G1242" s="11" t="s">
        <v>854</v>
      </c>
      <c r="H1242" s="11" t="s">
        <v>1656</v>
      </c>
      <c r="I1242" s="11" t="s">
        <v>1657</v>
      </c>
      <c r="J1242" s="11" t="s">
        <v>2696</v>
      </c>
      <c r="K1242" s="11" t="s">
        <v>16</v>
      </c>
      <c r="L1242" s="11" t="s">
        <v>16</v>
      </c>
      <c r="M1242" s="11" t="s">
        <v>44</v>
      </c>
      <c r="N1242" s="13">
        <v>840</v>
      </c>
      <c r="O1242" s="13">
        <f t="shared" si="47"/>
        <v>546</v>
      </c>
      <c r="P1242" s="14">
        <f t="shared" si="48"/>
        <v>0.35</v>
      </c>
    </row>
    <row r="1243" spans="2:16" x14ac:dyDescent="0.2">
      <c r="B1243" s="11" t="s">
        <v>2697</v>
      </c>
      <c r="C1243" s="11" t="s">
        <v>37</v>
      </c>
      <c r="D1243" s="11" t="s">
        <v>2698</v>
      </c>
      <c r="E1243" s="12">
        <v>41305</v>
      </c>
      <c r="F1243" s="12">
        <v>2958465</v>
      </c>
      <c r="G1243" s="11" t="s">
        <v>854</v>
      </c>
      <c r="H1243" s="11" t="s">
        <v>1656</v>
      </c>
      <c r="I1243" s="11" t="s">
        <v>1657</v>
      </c>
      <c r="J1243" s="11" t="s">
        <v>2699</v>
      </c>
      <c r="K1243" s="11" t="s">
        <v>16</v>
      </c>
      <c r="L1243" s="11" t="s">
        <v>16</v>
      </c>
      <c r="M1243" s="11" t="s">
        <v>44</v>
      </c>
      <c r="N1243" s="13">
        <v>840</v>
      </c>
      <c r="O1243" s="13">
        <f t="shared" si="47"/>
        <v>546</v>
      </c>
      <c r="P1243" s="14">
        <f t="shared" si="48"/>
        <v>0.35</v>
      </c>
    </row>
    <row r="1244" spans="2:16" x14ac:dyDescent="0.2">
      <c r="B1244" s="11" t="s">
        <v>2700</v>
      </c>
      <c r="C1244" s="11" t="s">
        <v>37</v>
      </c>
      <c r="D1244" s="11" t="s">
        <v>2701</v>
      </c>
      <c r="E1244" s="12">
        <v>41277</v>
      </c>
      <c r="F1244" s="12">
        <v>2958465</v>
      </c>
      <c r="G1244" s="11" t="s">
        <v>854</v>
      </c>
      <c r="H1244" s="11" t="s">
        <v>856</v>
      </c>
      <c r="I1244" s="11" t="s">
        <v>856</v>
      </c>
      <c r="J1244" s="11" t="s">
        <v>2702</v>
      </c>
      <c r="K1244" s="11" t="s">
        <v>16</v>
      </c>
      <c r="L1244" s="11" t="s">
        <v>16</v>
      </c>
      <c r="M1244" s="11" t="s">
        <v>44</v>
      </c>
      <c r="N1244" s="13">
        <v>1199</v>
      </c>
      <c r="O1244" s="13">
        <f t="shared" si="47"/>
        <v>779.35</v>
      </c>
      <c r="P1244" s="14">
        <f t="shared" si="48"/>
        <v>0.35</v>
      </c>
    </row>
    <row r="1245" spans="2:16" x14ac:dyDescent="0.2">
      <c r="B1245" s="11" t="s">
        <v>2703</v>
      </c>
      <c r="C1245" s="11" t="s">
        <v>37</v>
      </c>
      <c r="D1245" s="11" t="s">
        <v>2704</v>
      </c>
      <c r="E1245" s="12">
        <v>41277</v>
      </c>
      <c r="F1245" s="12">
        <v>2958465</v>
      </c>
      <c r="G1245" s="11" t="s">
        <v>854</v>
      </c>
      <c r="H1245" s="11" t="s">
        <v>856</v>
      </c>
      <c r="I1245" s="11" t="s">
        <v>856</v>
      </c>
      <c r="J1245" s="11" t="s">
        <v>2705</v>
      </c>
      <c r="K1245" s="11" t="s">
        <v>16</v>
      </c>
      <c r="L1245" s="11" t="s">
        <v>16</v>
      </c>
      <c r="M1245" s="11" t="s">
        <v>44</v>
      </c>
      <c r="N1245" s="13">
        <v>1199</v>
      </c>
      <c r="O1245" s="13">
        <f t="shared" si="47"/>
        <v>779.35</v>
      </c>
      <c r="P1245" s="14">
        <f t="shared" si="48"/>
        <v>0.35</v>
      </c>
    </row>
    <row r="1246" spans="2:16" x14ac:dyDescent="0.2">
      <c r="B1246" s="11" t="s">
        <v>2706</v>
      </c>
      <c r="C1246" s="11" t="s">
        <v>37</v>
      </c>
      <c r="D1246" s="11" t="s">
        <v>2707</v>
      </c>
      <c r="E1246" s="12">
        <v>41277</v>
      </c>
      <c r="F1246" s="12">
        <v>2958465</v>
      </c>
      <c r="G1246" s="11" t="s">
        <v>854</v>
      </c>
      <c r="H1246" s="11" t="s">
        <v>856</v>
      </c>
      <c r="I1246" s="11" t="s">
        <v>856</v>
      </c>
      <c r="J1246" s="11" t="s">
        <v>2708</v>
      </c>
      <c r="K1246" s="11" t="s">
        <v>16</v>
      </c>
      <c r="L1246" s="11" t="s">
        <v>16</v>
      </c>
      <c r="M1246" s="11" t="s">
        <v>44</v>
      </c>
      <c r="N1246" s="13">
        <v>1199</v>
      </c>
      <c r="O1246" s="13">
        <f t="shared" si="47"/>
        <v>779.35</v>
      </c>
      <c r="P1246" s="14">
        <f t="shared" si="48"/>
        <v>0.35</v>
      </c>
    </row>
    <row r="1247" spans="2:16" x14ac:dyDescent="0.2">
      <c r="B1247" s="11" t="s">
        <v>2709</v>
      </c>
      <c r="C1247" s="11" t="s">
        <v>37</v>
      </c>
      <c r="D1247" s="11" t="s">
        <v>2710</v>
      </c>
      <c r="E1247" s="12">
        <v>41277</v>
      </c>
      <c r="F1247" s="12">
        <v>2958465</v>
      </c>
      <c r="G1247" s="11" t="s">
        <v>854</v>
      </c>
      <c r="H1247" s="11" t="s">
        <v>856</v>
      </c>
      <c r="I1247" s="11" t="s">
        <v>856</v>
      </c>
      <c r="J1247" s="11" t="s">
        <v>2711</v>
      </c>
      <c r="K1247" s="11" t="s">
        <v>16</v>
      </c>
      <c r="L1247" s="11" t="s">
        <v>16</v>
      </c>
      <c r="M1247" s="11" t="s">
        <v>44</v>
      </c>
      <c r="N1247" s="13">
        <v>1199</v>
      </c>
      <c r="O1247" s="13">
        <f t="shared" si="47"/>
        <v>779.35</v>
      </c>
      <c r="P1247" s="14">
        <f t="shared" si="48"/>
        <v>0.35</v>
      </c>
    </row>
    <row r="1248" spans="2:16" x14ac:dyDescent="0.2">
      <c r="B1248" s="11" t="s">
        <v>2712</v>
      </c>
      <c r="C1248" s="11" t="s">
        <v>37</v>
      </c>
      <c r="D1248" s="11" t="s">
        <v>2713</v>
      </c>
      <c r="E1248" s="12">
        <v>41277</v>
      </c>
      <c r="F1248" s="12">
        <v>2958465</v>
      </c>
      <c r="G1248" s="11" t="s">
        <v>854</v>
      </c>
      <c r="H1248" s="11" t="s">
        <v>856</v>
      </c>
      <c r="I1248" s="11" t="s">
        <v>856</v>
      </c>
      <c r="J1248" s="11" t="s">
        <v>2714</v>
      </c>
      <c r="K1248" s="11" t="s">
        <v>16</v>
      </c>
      <c r="L1248" s="11" t="s">
        <v>16</v>
      </c>
      <c r="M1248" s="11" t="s">
        <v>44</v>
      </c>
      <c r="N1248" s="13">
        <v>1199</v>
      </c>
      <c r="O1248" s="13">
        <f t="shared" si="47"/>
        <v>779.35</v>
      </c>
      <c r="P1248" s="14">
        <f t="shared" si="48"/>
        <v>0.35</v>
      </c>
    </row>
    <row r="1249" spans="2:16" x14ac:dyDescent="0.2">
      <c r="B1249" s="11" t="s">
        <v>2715</v>
      </c>
      <c r="C1249" s="11" t="s">
        <v>37</v>
      </c>
      <c r="D1249" s="11" t="s">
        <v>2716</v>
      </c>
      <c r="E1249" s="12">
        <v>41277</v>
      </c>
      <c r="F1249" s="12">
        <v>2958465</v>
      </c>
      <c r="G1249" s="11" t="s">
        <v>854</v>
      </c>
      <c r="H1249" s="11" t="s">
        <v>856</v>
      </c>
      <c r="I1249" s="11" t="s">
        <v>856</v>
      </c>
      <c r="J1249" s="11" t="s">
        <v>2717</v>
      </c>
      <c r="K1249" s="11" t="s">
        <v>16</v>
      </c>
      <c r="L1249" s="11" t="s">
        <v>16</v>
      </c>
      <c r="M1249" s="11" t="s">
        <v>44</v>
      </c>
      <c r="N1249" s="13">
        <v>1199</v>
      </c>
      <c r="O1249" s="13">
        <f t="shared" si="47"/>
        <v>779.35</v>
      </c>
      <c r="P1249" s="14">
        <f t="shared" si="48"/>
        <v>0.35</v>
      </c>
    </row>
    <row r="1250" spans="2:16" x14ac:dyDescent="0.2">
      <c r="B1250" s="11" t="s">
        <v>2718</v>
      </c>
      <c r="C1250" s="11" t="s">
        <v>37</v>
      </c>
      <c r="D1250" s="11" t="s">
        <v>2719</v>
      </c>
      <c r="E1250" s="12">
        <v>41277</v>
      </c>
      <c r="F1250" s="12">
        <v>2958465</v>
      </c>
      <c r="G1250" s="11" t="s">
        <v>854</v>
      </c>
      <c r="H1250" s="11" t="s">
        <v>856</v>
      </c>
      <c r="I1250" s="11" t="s">
        <v>856</v>
      </c>
      <c r="J1250" s="11" t="s">
        <v>2720</v>
      </c>
      <c r="K1250" s="11" t="s">
        <v>16</v>
      </c>
      <c r="L1250" s="11" t="s">
        <v>16</v>
      </c>
      <c r="M1250" s="11" t="s">
        <v>44</v>
      </c>
      <c r="N1250" s="13">
        <v>1199</v>
      </c>
      <c r="O1250" s="13">
        <f t="shared" si="47"/>
        <v>779.35</v>
      </c>
      <c r="P1250" s="14">
        <f t="shared" si="48"/>
        <v>0.35</v>
      </c>
    </row>
    <row r="1251" spans="2:16" x14ac:dyDescent="0.2">
      <c r="B1251" s="11" t="s">
        <v>2721</v>
      </c>
      <c r="C1251" s="11" t="s">
        <v>37</v>
      </c>
      <c r="D1251" s="11" t="s">
        <v>2722</v>
      </c>
      <c r="E1251" s="12">
        <v>41277</v>
      </c>
      <c r="F1251" s="12">
        <v>2958465</v>
      </c>
      <c r="G1251" s="11" t="s">
        <v>854</v>
      </c>
      <c r="H1251" s="11" t="s">
        <v>856</v>
      </c>
      <c r="I1251" s="11" t="s">
        <v>856</v>
      </c>
      <c r="J1251" s="11" t="s">
        <v>2723</v>
      </c>
      <c r="K1251" s="11" t="s">
        <v>16</v>
      </c>
      <c r="L1251" s="11" t="s">
        <v>16</v>
      </c>
      <c r="M1251" s="11" t="s">
        <v>44</v>
      </c>
      <c r="N1251" s="13">
        <v>1199</v>
      </c>
      <c r="O1251" s="13">
        <f t="shared" si="47"/>
        <v>779.35</v>
      </c>
      <c r="P1251" s="14">
        <f t="shared" si="48"/>
        <v>0.35</v>
      </c>
    </row>
    <row r="1252" spans="2:16" x14ac:dyDescent="0.2">
      <c r="B1252" s="11" t="s">
        <v>2724</v>
      </c>
      <c r="C1252" s="11" t="s">
        <v>37</v>
      </c>
      <c r="D1252" s="11" t="s">
        <v>4909</v>
      </c>
      <c r="E1252" s="12">
        <v>41277</v>
      </c>
      <c r="F1252" s="12">
        <v>2958465</v>
      </c>
      <c r="G1252" s="11" t="s">
        <v>854</v>
      </c>
      <c r="H1252" s="11" t="s">
        <v>1656</v>
      </c>
      <c r="I1252" s="11" t="s">
        <v>1657</v>
      </c>
      <c r="J1252" s="11" t="s">
        <v>2725</v>
      </c>
      <c r="K1252" s="11" t="s">
        <v>16</v>
      </c>
      <c r="L1252" s="11" t="s">
        <v>16</v>
      </c>
      <c r="M1252" s="11" t="s">
        <v>44</v>
      </c>
      <c r="N1252" s="13">
        <v>3990</v>
      </c>
      <c r="O1252" s="13">
        <f t="shared" si="47"/>
        <v>2593.5</v>
      </c>
      <c r="P1252" s="14">
        <f t="shared" si="48"/>
        <v>0.35</v>
      </c>
    </row>
    <row r="1253" spans="2:16" x14ac:dyDescent="0.2">
      <c r="B1253" s="11" t="s">
        <v>2726</v>
      </c>
      <c r="C1253" s="11" t="s">
        <v>37</v>
      </c>
      <c r="D1253" s="11" t="s">
        <v>2727</v>
      </c>
      <c r="E1253" s="12">
        <v>41277</v>
      </c>
      <c r="F1253" s="12">
        <v>2958465</v>
      </c>
      <c r="G1253" s="11" t="s">
        <v>854</v>
      </c>
      <c r="H1253" s="11" t="s">
        <v>1656</v>
      </c>
      <c r="I1253" s="11" t="s">
        <v>1657</v>
      </c>
      <c r="J1253" s="11" t="s">
        <v>2728</v>
      </c>
      <c r="K1253" s="11" t="s">
        <v>16</v>
      </c>
      <c r="L1253" s="11" t="s">
        <v>16</v>
      </c>
      <c r="M1253" s="11" t="s">
        <v>44</v>
      </c>
      <c r="N1253" s="13">
        <v>3990</v>
      </c>
      <c r="O1253" s="13">
        <f t="shared" si="47"/>
        <v>2593.5</v>
      </c>
      <c r="P1253" s="14">
        <f t="shared" si="48"/>
        <v>0.35</v>
      </c>
    </row>
    <row r="1254" spans="2:16" x14ac:dyDescent="0.2">
      <c r="B1254" s="11" t="s">
        <v>2729</v>
      </c>
      <c r="C1254" s="11" t="s">
        <v>37</v>
      </c>
      <c r="D1254" s="11" t="s">
        <v>2730</v>
      </c>
      <c r="E1254" s="12">
        <v>41277</v>
      </c>
      <c r="F1254" s="12">
        <v>2958465</v>
      </c>
      <c r="G1254" s="11" t="s">
        <v>854</v>
      </c>
      <c r="H1254" s="11" t="s">
        <v>1656</v>
      </c>
      <c r="I1254" s="11" t="s">
        <v>1657</v>
      </c>
      <c r="J1254" s="11" t="s">
        <v>2731</v>
      </c>
      <c r="K1254" s="11" t="s">
        <v>16</v>
      </c>
      <c r="L1254" s="11" t="s">
        <v>16</v>
      </c>
      <c r="M1254" s="11" t="s">
        <v>44</v>
      </c>
      <c r="N1254" s="13">
        <v>3990</v>
      </c>
      <c r="O1254" s="13">
        <f t="shared" si="47"/>
        <v>2593.5</v>
      </c>
      <c r="P1254" s="14">
        <f t="shared" si="48"/>
        <v>0.35</v>
      </c>
    </row>
    <row r="1255" spans="2:16" x14ac:dyDescent="0.2">
      <c r="B1255" s="11" t="s">
        <v>2732</v>
      </c>
      <c r="C1255" s="11" t="s">
        <v>37</v>
      </c>
      <c r="D1255" s="11" t="s">
        <v>2733</v>
      </c>
      <c r="E1255" s="12">
        <v>41277</v>
      </c>
      <c r="F1255" s="12">
        <v>2958465</v>
      </c>
      <c r="G1255" s="11" t="s">
        <v>854</v>
      </c>
      <c r="H1255" s="11" t="s">
        <v>2511</v>
      </c>
      <c r="I1255" s="11" t="s">
        <v>1657</v>
      </c>
      <c r="J1255" s="11" t="s">
        <v>2734</v>
      </c>
      <c r="K1255" s="11" t="s">
        <v>16</v>
      </c>
      <c r="L1255" s="11" t="s">
        <v>16</v>
      </c>
      <c r="M1255" s="11" t="s">
        <v>44</v>
      </c>
      <c r="N1255" s="13">
        <v>3990</v>
      </c>
      <c r="O1255" s="13">
        <f t="shared" si="47"/>
        <v>2593.5</v>
      </c>
      <c r="P1255" s="14">
        <f t="shared" si="48"/>
        <v>0.35</v>
      </c>
    </row>
    <row r="1256" spans="2:16" x14ac:dyDescent="0.2">
      <c r="B1256" s="11" t="s">
        <v>2735</v>
      </c>
      <c r="C1256" s="11" t="s">
        <v>37</v>
      </c>
      <c r="D1256" s="11" t="s">
        <v>2736</v>
      </c>
      <c r="E1256" s="12">
        <v>41277</v>
      </c>
      <c r="F1256" s="12">
        <v>2958465</v>
      </c>
      <c r="G1256" s="11" t="s">
        <v>854</v>
      </c>
      <c r="H1256" s="11" t="s">
        <v>1656</v>
      </c>
      <c r="I1256" s="11" t="s">
        <v>1657</v>
      </c>
      <c r="J1256" s="11" t="s">
        <v>2737</v>
      </c>
      <c r="K1256" s="11" t="s">
        <v>16</v>
      </c>
      <c r="L1256" s="11" t="s">
        <v>16</v>
      </c>
      <c r="M1256" s="11" t="s">
        <v>44</v>
      </c>
      <c r="N1256" s="13">
        <v>3990</v>
      </c>
      <c r="O1256" s="13">
        <f t="shared" si="47"/>
        <v>2593.5</v>
      </c>
      <c r="P1256" s="14">
        <f t="shared" si="48"/>
        <v>0.35</v>
      </c>
    </row>
    <row r="1257" spans="2:16" x14ac:dyDescent="0.2">
      <c r="B1257" s="11" t="s">
        <v>2738</v>
      </c>
      <c r="C1257" s="11" t="s">
        <v>37</v>
      </c>
      <c r="D1257" s="11" t="s">
        <v>2739</v>
      </c>
      <c r="E1257" s="12">
        <v>41277</v>
      </c>
      <c r="F1257" s="12">
        <v>2958465</v>
      </c>
      <c r="G1257" s="11" t="s">
        <v>854</v>
      </c>
      <c r="H1257" s="11" t="s">
        <v>1656</v>
      </c>
      <c r="I1257" s="11" t="s">
        <v>1657</v>
      </c>
      <c r="J1257" s="11" t="s">
        <v>2740</v>
      </c>
      <c r="K1257" s="11" t="s">
        <v>16</v>
      </c>
      <c r="L1257" s="11" t="s">
        <v>16</v>
      </c>
      <c r="M1257" s="11" t="s">
        <v>44</v>
      </c>
      <c r="N1257" s="13">
        <v>3990</v>
      </c>
      <c r="O1257" s="13">
        <f t="shared" si="47"/>
        <v>2593.5</v>
      </c>
      <c r="P1257" s="14">
        <f t="shared" si="48"/>
        <v>0.35</v>
      </c>
    </row>
    <row r="1258" spans="2:16" x14ac:dyDescent="0.2">
      <c r="B1258" s="11" t="s">
        <v>2741</v>
      </c>
      <c r="C1258" s="11" t="s">
        <v>37</v>
      </c>
      <c r="D1258" s="11" t="s">
        <v>2742</v>
      </c>
      <c r="E1258" s="12">
        <v>41277</v>
      </c>
      <c r="F1258" s="12">
        <v>2958465</v>
      </c>
      <c r="G1258" s="11" t="s">
        <v>854</v>
      </c>
      <c r="H1258" s="11" t="s">
        <v>1656</v>
      </c>
      <c r="I1258" s="11" t="s">
        <v>1657</v>
      </c>
      <c r="J1258" s="11" t="s">
        <v>2743</v>
      </c>
      <c r="K1258" s="11" t="s">
        <v>16</v>
      </c>
      <c r="L1258" s="11" t="s">
        <v>16</v>
      </c>
      <c r="M1258" s="11" t="s">
        <v>44</v>
      </c>
      <c r="N1258" s="13">
        <v>3990</v>
      </c>
      <c r="O1258" s="13">
        <f t="shared" si="47"/>
        <v>2593.5</v>
      </c>
      <c r="P1258" s="14">
        <f t="shared" si="48"/>
        <v>0.35</v>
      </c>
    </row>
    <row r="1259" spans="2:16" x14ac:dyDescent="0.2">
      <c r="B1259" s="11" t="s">
        <v>2744</v>
      </c>
      <c r="C1259" s="11" t="s">
        <v>37</v>
      </c>
      <c r="D1259" s="11" t="s">
        <v>2745</v>
      </c>
      <c r="E1259" s="12">
        <v>41277</v>
      </c>
      <c r="F1259" s="12">
        <v>2958465</v>
      </c>
      <c r="G1259" s="11" t="s">
        <v>854</v>
      </c>
      <c r="H1259" s="11" t="s">
        <v>1656</v>
      </c>
      <c r="I1259" s="11" t="s">
        <v>1657</v>
      </c>
      <c r="J1259" s="11" t="s">
        <v>2746</v>
      </c>
      <c r="K1259" s="11" t="s">
        <v>16</v>
      </c>
      <c r="L1259" s="11" t="s">
        <v>16</v>
      </c>
      <c r="M1259" s="11" t="s">
        <v>44</v>
      </c>
      <c r="N1259" s="13">
        <v>3990</v>
      </c>
      <c r="O1259" s="13">
        <f t="shared" si="47"/>
        <v>2593.5</v>
      </c>
      <c r="P1259" s="14">
        <f t="shared" si="48"/>
        <v>0.35</v>
      </c>
    </row>
    <row r="1260" spans="2:16" x14ac:dyDescent="0.2">
      <c r="B1260" s="11" t="s">
        <v>2747</v>
      </c>
      <c r="C1260" s="11" t="s">
        <v>37</v>
      </c>
      <c r="D1260" s="11" t="s">
        <v>2748</v>
      </c>
      <c r="E1260" s="12">
        <v>41277</v>
      </c>
      <c r="F1260" s="12">
        <v>2958465</v>
      </c>
      <c r="G1260" s="11" t="s">
        <v>854</v>
      </c>
      <c r="H1260" s="11" t="s">
        <v>1656</v>
      </c>
      <c r="I1260" s="11" t="s">
        <v>1657</v>
      </c>
      <c r="J1260" s="11" t="s">
        <v>2749</v>
      </c>
      <c r="K1260" s="11" t="s">
        <v>16</v>
      </c>
      <c r="L1260" s="11" t="s">
        <v>16</v>
      </c>
      <c r="M1260" s="11" t="s">
        <v>44</v>
      </c>
      <c r="N1260" s="13">
        <v>3990</v>
      </c>
      <c r="O1260" s="13">
        <f t="shared" si="47"/>
        <v>2593.5</v>
      </c>
      <c r="P1260" s="14">
        <f t="shared" si="48"/>
        <v>0.35</v>
      </c>
    </row>
    <row r="1261" spans="2:16" x14ac:dyDescent="0.2">
      <c r="B1261" s="11" t="s">
        <v>2750</v>
      </c>
      <c r="C1261" s="11" t="s">
        <v>37</v>
      </c>
      <c r="D1261" s="11" t="s">
        <v>2751</v>
      </c>
      <c r="E1261" s="12">
        <v>41277</v>
      </c>
      <c r="F1261" s="12">
        <v>2958465</v>
      </c>
      <c r="G1261" s="11" t="s">
        <v>854</v>
      </c>
      <c r="H1261" s="11" t="s">
        <v>1656</v>
      </c>
      <c r="I1261" s="11" t="s">
        <v>1657</v>
      </c>
      <c r="J1261" s="11" t="s">
        <v>2752</v>
      </c>
      <c r="K1261" s="11" t="s">
        <v>16</v>
      </c>
      <c r="L1261" s="11" t="s">
        <v>16</v>
      </c>
      <c r="M1261" s="11" t="s">
        <v>44</v>
      </c>
      <c r="N1261" s="13">
        <v>3990</v>
      </c>
      <c r="O1261" s="13">
        <f t="shared" si="47"/>
        <v>2593.5</v>
      </c>
      <c r="P1261" s="14">
        <f t="shared" si="48"/>
        <v>0.35</v>
      </c>
    </row>
    <row r="1262" spans="2:16" x14ac:dyDescent="0.2">
      <c r="B1262" s="11" t="s">
        <v>2753</v>
      </c>
      <c r="C1262" s="11" t="s">
        <v>37</v>
      </c>
      <c r="D1262" s="11" t="s">
        <v>2754</v>
      </c>
      <c r="E1262" s="12">
        <v>41277</v>
      </c>
      <c r="F1262" s="12">
        <v>2958465</v>
      </c>
      <c r="G1262" s="11" t="s">
        <v>854</v>
      </c>
      <c r="H1262" s="11" t="s">
        <v>1656</v>
      </c>
      <c r="I1262" s="11" t="s">
        <v>1657</v>
      </c>
      <c r="J1262" s="11" t="s">
        <v>2755</v>
      </c>
      <c r="K1262" s="11" t="s">
        <v>16</v>
      </c>
      <c r="L1262" s="11" t="s">
        <v>16</v>
      </c>
      <c r="M1262" s="11" t="s">
        <v>44</v>
      </c>
      <c r="N1262" s="13">
        <v>3990</v>
      </c>
      <c r="O1262" s="13">
        <f t="shared" si="47"/>
        <v>2593.5</v>
      </c>
      <c r="P1262" s="14">
        <f t="shared" si="48"/>
        <v>0.35</v>
      </c>
    </row>
    <row r="1263" spans="2:16" x14ac:dyDescent="0.2">
      <c r="B1263" s="11" t="s">
        <v>2756</v>
      </c>
      <c r="C1263" s="11" t="s">
        <v>37</v>
      </c>
      <c r="D1263" s="11" t="s">
        <v>2757</v>
      </c>
      <c r="E1263" s="12">
        <v>41277</v>
      </c>
      <c r="F1263" s="12">
        <v>2958465</v>
      </c>
      <c r="G1263" s="11" t="s">
        <v>854</v>
      </c>
      <c r="H1263" s="11" t="s">
        <v>1656</v>
      </c>
      <c r="I1263" s="11" t="s">
        <v>1657</v>
      </c>
      <c r="J1263" s="11" t="s">
        <v>2758</v>
      </c>
      <c r="K1263" s="11" t="s">
        <v>16</v>
      </c>
      <c r="L1263" s="11" t="s">
        <v>16</v>
      </c>
      <c r="M1263" s="11" t="s">
        <v>44</v>
      </c>
      <c r="N1263" s="13">
        <v>3990</v>
      </c>
      <c r="O1263" s="13">
        <f t="shared" si="47"/>
        <v>2593.5</v>
      </c>
      <c r="P1263" s="14">
        <f t="shared" si="48"/>
        <v>0.35</v>
      </c>
    </row>
    <row r="1264" spans="2:16" x14ac:dyDescent="0.2">
      <c r="B1264" s="11" t="s">
        <v>2759</v>
      </c>
      <c r="C1264" s="11" t="s">
        <v>37</v>
      </c>
      <c r="D1264" s="11" t="s">
        <v>2760</v>
      </c>
      <c r="E1264" s="12">
        <v>41277</v>
      </c>
      <c r="F1264" s="12">
        <v>2958465</v>
      </c>
      <c r="G1264" s="11" t="s">
        <v>854</v>
      </c>
      <c r="H1264" s="11" t="s">
        <v>1656</v>
      </c>
      <c r="I1264" s="11" t="s">
        <v>1657</v>
      </c>
      <c r="J1264" s="11" t="s">
        <v>2761</v>
      </c>
      <c r="K1264" s="11" t="s">
        <v>16</v>
      </c>
      <c r="L1264" s="11" t="s">
        <v>16</v>
      </c>
      <c r="M1264" s="11" t="s">
        <v>44</v>
      </c>
      <c r="N1264" s="13">
        <v>3990</v>
      </c>
      <c r="O1264" s="13">
        <f t="shared" si="47"/>
        <v>2593.5</v>
      </c>
      <c r="P1264" s="14">
        <f t="shared" si="48"/>
        <v>0.35</v>
      </c>
    </row>
    <row r="1265" spans="2:16" x14ac:dyDescent="0.2">
      <c r="B1265" s="11" t="s">
        <v>2762</v>
      </c>
      <c r="C1265" s="11" t="s">
        <v>37</v>
      </c>
      <c r="D1265" s="11" t="s">
        <v>2763</v>
      </c>
      <c r="E1265" s="12">
        <v>41277</v>
      </c>
      <c r="F1265" s="12">
        <v>2958465</v>
      </c>
      <c r="G1265" s="11" t="s">
        <v>854</v>
      </c>
      <c r="H1265" s="11" t="s">
        <v>1656</v>
      </c>
      <c r="I1265" s="11" t="s">
        <v>1657</v>
      </c>
      <c r="J1265" s="11" t="s">
        <v>2764</v>
      </c>
      <c r="K1265" s="11" t="s">
        <v>16</v>
      </c>
      <c r="L1265" s="11" t="s">
        <v>16</v>
      </c>
      <c r="M1265" s="11" t="s">
        <v>44</v>
      </c>
      <c r="N1265" s="13">
        <v>3990</v>
      </c>
      <c r="O1265" s="13">
        <f t="shared" si="47"/>
        <v>2593.5</v>
      </c>
      <c r="P1265" s="14">
        <f t="shared" si="48"/>
        <v>0.35</v>
      </c>
    </row>
    <row r="1266" spans="2:16" x14ac:dyDescent="0.2">
      <c r="B1266" s="11" t="s">
        <v>2765</v>
      </c>
      <c r="C1266" s="11" t="s">
        <v>37</v>
      </c>
      <c r="D1266" s="11" t="s">
        <v>2766</v>
      </c>
      <c r="E1266" s="12">
        <v>41277</v>
      </c>
      <c r="F1266" s="12">
        <v>2958465</v>
      </c>
      <c r="G1266" s="11" t="s">
        <v>854</v>
      </c>
      <c r="H1266" s="11" t="s">
        <v>1656</v>
      </c>
      <c r="I1266" s="11" t="s">
        <v>1657</v>
      </c>
      <c r="J1266" s="11" t="s">
        <v>2767</v>
      </c>
      <c r="K1266" s="11" t="s">
        <v>16</v>
      </c>
      <c r="L1266" s="11" t="s">
        <v>16</v>
      </c>
      <c r="M1266" s="11" t="s">
        <v>44</v>
      </c>
      <c r="N1266" s="13">
        <v>3990</v>
      </c>
      <c r="O1266" s="13">
        <f t="shared" ref="O1266:O1329" si="49">N1266-N1266*0.35</f>
        <v>2593.5</v>
      </c>
      <c r="P1266" s="14">
        <f t="shared" si="48"/>
        <v>0.35</v>
      </c>
    </row>
    <row r="1267" spans="2:16" x14ac:dyDescent="0.2">
      <c r="B1267" s="11" t="s">
        <v>2768</v>
      </c>
      <c r="C1267" s="11" t="s">
        <v>37</v>
      </c>
      <c r="D1267" s="11" t="s">
        <v>2769</v>
      </c>
      <c r="E1267" s="12">
        <v>41277</v>
      </c>
      <c r="F1267" s="12">
        <v>2958465</v>
      </c>
      <c r="G1267" s="11" t="s">
        <v>854</v>
      </c>
      <c r="H1267" s="11" t="s">
        <v>1656</v>
      </c>
      <c r="I1267" s="11" t="s">
        <v>1657</v>
      </c>
      <c r="J1267" s="11" t="s">
        <v>2770</v>
      </c>
      <c r="K1267" s="11" t="s">
        <v>16</v>
      </c>
      <c r="L1267" s="11" t="s">
        <v>16</v>
      </c>
      <c r="M1267" s="11" t="s">
        <v>44</v>
      </c>
      <c r="N1267" s="13">
        <v>3990</v>
      </c>
      <c r="O1267" s="13">
        <f t="shared" si="49"/>
        <v>2593.5</v>
      </c>
      <c r="P1267" s="14">
        <f t="shared" si="48"/>
        <v>0.35</v>
      </c>
    </row>
    <row r="1268" spans="2:16" x14ac:dyDescent="0.2">
      <c r="B1268" s="11" t="s">
        <v>2771</v>
      </c>
      <c r="C1268" s="11" t="s">
        <v>37</v>
      </c>
      <c r="D1268" s="11" t="s">
        <v>2772</v>
      </c>
      <c r="E1268" s="12">
        <v>41893</v>
      </c>
      <c r="F1268" s="12">
        <v>2958465</v>
      </c>
      <c r="G1268" s="11" t="s">
        <v>854</v>
      </c>
      <c r="H1268" s="11" t="s">
        <v>2511</v>
      </c>
      <c r="I1268" s="11" t="s">
        <v>1657</v>
      </c>
      <c r="J1268" s="11" t="s">
        <v>2773</v>
      </c>
      <c r="K1268" s="11" t="s">
        <v>16</v>
      </c>
      <c r="L1268" s="11" t="s">
        <v>16</v>
      </c>
      <c r="M1268" s="11" t="s">
        <v>44</v>
      </c>
      <c r="N1268" s="13">
        <v>3990</v>
      </c>
      <c r="O1268" s="13">
        <f t="shared" si="49"/>
        <v>2593.5</v>
      </c>
      <c r="P1268" s="14">
        <f t="shared" si="48"/>
        <v>0.35</v>
      </c>
    </row>
    <row r="1269" spans="2:16" x14ac:dyDescent="0.2">
      <c r="B1269" s="11" t="s">
        <v>2774</v>
      </c>
      <c r="C1269" s="11" t="s">
        <v>37</v>
      </c>
      <c r="D1269" s="11" t="s">
        <v>2775</v>
      </c>
      <c r="E1269" s="12">
        <v>41893</v>
      </c>
      <c r="F1269" s="12">
        <v>2958465</v>
      </c>
      <c r="G1269" s="11" t="s">
        <v>854</v>
      </c>
      <c r="H1269" s="11" t="s">
        <v>2511</v>
      </c>
      <c r="I1269" s="11" t="s">
        <v>1657</v>
      </c>
      <c r="J1269" s="11" t="s">
        <v>2776</v>
      </c>
      <c r="K1269" s="11" t="s">
        <v>16</v>
      </c>
      <c r="L1269" s="11" t="s">
        <v>16</v>
      </c>
      <c r="M1269" s="11" t="s">
        <v>44</v>
      </c>
      <c r="N1269" s="13">
        <v>3990</v>
      </c>
      <c r="O1269" s="13">
        <f t="shared" si="49"/>
        <v>2593.5</v>
      </c>
      <c r="P1269" s="14">
        <f t="shared" si="48"/>
        <v>0.35</v>
      </c>
    </row>
    <row r="1270" spans="2:16" x14ac:dyDescent="0.2">
      <c r="B1270" s="11" t="s">
        <v>2777</v>
      </c>
      <c r="C1270" s="11" t="s">
        <v>37</v>
      </c>
      <c r="D1270" s="11" t="s">
        <v>2778</v>
      </c>
      <c r="E1270" s="12">
        <v>41893</v>
      </c>
      <c r="F1270" s="12">
        <v>2958465</v>
      </c>
      <c r="G1270" s="11" t="s">
        <v>854</v>
      </c>
      <c r="H1270" s="11" t="s">
        <v>2511</v>
      </c>
      <c r="I1270" s="11" t="s">
        <v>1657</v>
      </c>
      <c r="J1270" s="11" t="s">
        <v>2779</v>
      </c>
      <c r="K1270" s="11" t="s">
        <v>16</v>
      </c>
      <c r="L1270" s="11" t="s">
        <v>16</v>
      </c>
      <c r="M1270" s="11" t="s">
        <v>44</v>
      </c>
      <c r="N1270" s="13">
        <v>3990</v>
      </c>
      <c r="O1270" s="13">
        <f t="shared" si="49"/>
        <v>2593.5</v>
      </c>
      <c r="P1270" s="14">
        <f t="shared" si="48"/>
        <v>0.35</v>
      </c>
    </row>
    <row r="1271" spans="2:16" x14ac:dyDescent="0.2">
      <c r="B1271" s="11" t="s">
        <v>2780</v>
      </c>
      <c r="C1271" s="11" t="s">
        <v>37</v>
      </c>
      <c r="D1271" s="11" t="s">
        <v>2781</v>
      </c>
      <c r="E1271" s="12">
        <v>41893</v>
      </c>
      <c r="F1271" s="12">
        <v>2958465</v>
      </c>
      <c r="G1271" s="11" t="s">
        <v>854</v>
      </c>
      <c r="H1271" s="11" t="s">
        <v>2511</v>
      </c>
      <c r="I1271" s="11" t="s">
        <v>1657</v>
      </c>
      <c r="J1271" s="11" t="s">
        <v>2782</v>
      </c>
      <c r="K1271" s="11" t="s">
        <v>16</v>
      </c>
      <c r="L1271" s="11" t="s">
        <v>16</v>
      </c>
      <c r="M1271" s="11" t="s">
        <v>44</v>
      </c>
      <c r="N1271" s="13">
        <v>3990</v>
      </c>
      <c r="O1271" s="13">
        <f t="shared" si="49"/>
        <v>2593.5</v>
      </c>
      <c r="P1271" s="14">
        <f t="shared" si="48"/>
        <v>0.35</v>
      </c>
    </row>
    <row r="1272" spans="2:16" x14ac:dyDescent="0.2">
      <c r="B1272" s="11" t="s">
        <v>2783</v>
      </c>
      <c r="C1272" s="11" t="s">
        <v>37</v>
      </c>
      <c r="D1272" s="11" t="s">
        <v>2784</v>
      </c>
      <c r="E1272" s="12">
        <v>41893</v>
      </c>
      <c r="F1272" s="12">
        <v>2958465</v>
      </c>
      <c r="G1272" s="11" t="s">
        <v>854</v>
      </c>
      <c r="H1272" s="11" t="s">
        <v>2511</v>
      </c>
      <c r="I1272" s="11" t="s">
        <v>1657</v>
      </c>
      <c r="J1272" s="11" t="s">
        <v>2785</v>
      </c>
      <c r="K1272" s="11" t="s">
        <v>16</v>
      </c>
      <c r="L1272" s="11" t="s">
        <v>16</v>
      </c>
      <c r="M1272" s="11" t="s">
        <v>44</v>
      </c>
      <c r="N1272" s="13">
        <v>3990</v>
      </c>
      <c r="O1272" s="13">
        <f t="shared" si="49"/>
        <v>2593.5</v>
      </c>
      <c r="P1272" s="14">
        <f t="shared" si="48"/>
        <v>0.35</v>
      </c>
    </row>
    <row r="1273" spans="2:16" x14ac:dyDescent="0.2">
      <c r="B1273" s="11" t="s">
        <v>2786</v>
      </c>
      <c r="C1273" s="11" t="s">
        <v>37</v>
      </c>
      <c r="D1273" s="11" t="s">
        <v>2787</v>
      </c>
      <c r="E1273" s="12">
        <v>41893</v>
      </c>
      <c r="F1273" s="12">
        <v>2958465</v>
      </c>
      <c r="G1273" s="11" t="s">
        <v>854</v>
      </c>
      <c r="H1273" s="11" t="s">
        <v>2511</v>
      </c>
      <c r="I1273" s="11" t="s">
        <v>1657</v>
      </c>
      <c r="J1273" s="11" t="s">
        <v>2788</v>
      </c>
      <c r="K1273" s="11" t="s">
        <v>16</v>
      </c>
      <c r="L1273" s="11" t="s">
        <v>16</v>
      </c>
      <c r="M1273" s="11" t="s">
        <v>44</v>
      </c>
      <c r="N1273" s="13">
        <v>3990</v>
      </c>
      <c r="O1273" s="13">
        <f t="shared" si="49"/>
        <v>2593.5</v>
      </c>
      <c r="P1273" s="14">
        <f t="shared" si="48"/>
        <v>0.35</v>
      </c>
    </row>
    <row r="1274" spans="2:16" x14ac:dyDescent="0.2">
      <c r="B1274" s="11" t="s">
        <v>2789</v>
      </c>
      <c r="C1274" s="11" t="s">
        <v>37</v>
      </c>
      <c r="D1274" s="11" t="s">
        <v>2790</v>
      </c>
      <c r="E1274" s="12">
        <v>41893</v>
      </c>
      <c r="F1274" s="12">
        <v>2958465</v>
      </c>
      <c r="G1274" s="11" t="s">
        <v>854</v>
      </c>
      <c r="H1274" s="11" t="s">
        <v>2511</v>
      </c>
      <c r="I1274" s="11" t="s">
        <v>1657</v>
      </c>
      <c r="J1274" s="11" t="s">
        <v>2791</v>
      </c>
      <c r="K1274" s="11" t="s">
        <v>16</v>
      </c>
      <c r="L1274" s="11" t="s">
        <v>16</v>
      </c>
      <c r="M1274" s="11" t="s">
        <v>44</v>
      </c>
      <c r="N1274" s="13">
        <v>3990</v>
      </c>
      <c r="O1274" s="13">
        <f t="shared" si="49"/>
        <v>2593.5</v>
      </c>
      <c r="P1274" s="14">
        <f t="shared" si="48"/>
        <v>0.35</v>
      </c>
    </row>
    <row r="1275" spans="2:16" x14ac:dyDescent="0.2">
      <c r="B1275" s="11" t="s">
        <v>2792</v>
      </c>
      <c r="C1275" s="11" t="s">
        <v>37</v>
      </c>
      <c r="D1275" s="11" t="s">
        <v>2793</v>
      </c>
      <c r="E1275" s="12">
        <v>41893</v>
      </c>
      <c r="F1275" s="12">
        <v>2958465</v>
      </c>
      <c r="G1275" s="11" t="s">
        <v>854</v>
      </c>
      <c r="H1275" s="11" t="s">
        <v>2511</v>
      </c>
      <c r="I1275" s="11" t="s">
        <v>1657</v>
      </c>
      <c r="J1275" s="11" t="s">
        <v>2794</v>
      </c>
      <c r="K1275" s="11" t="s">
        <v>16</v>
      </c>
      <c r="L1275" s="11" t="s">
        <v>16</v>
      </c>
      <c r="M1275" s="11" t="s">
        <v>44</v>
      </c>
      <c r="N1275" s="13">
        <v>3990</v>
      </c>
      <c r="O1275" s="13">
        <f t="shared" si="49"/>
        <v>2593.5</v>
      </c>
      <c r="P1275" s="14">
        <f t="shared" si="48"/>
        <v>0.35</v>
      </c>
    </row>
    <row r="1276" spans="2:16" x14ac:dyDescent="0.2">
      <c r="B1276" s="11" t="s">
        <v>2795</v>
      </c>
      <c r="C1276" s="11" t="s">
        <v>37</v>
      </c>
      <c r="D1276" s="11" t="s">
        <v>2796</v>
      </c>
      <c r="E1276" s="12">
        <v>41893</v>
      </c>
      <c r="F1276" s="12">
        <v>2958465</v>
      </c>
      <c r="G1276" s="11" t="s">
        <v>854</v>
      </c>
      <c r="H1276" s="11" t="s">
        <v>2511</v>
      </c>
      <c r="I1276" s="11" t="s">
        <v>1657</v>
      </c>
      <c r="J1276" s="11" t="s">
        <v>2797</v>
      </c>
      <c r="K1276" s="11" t="s">
        <v>16</v>
      </c>
      <c r="L1276" s="11" t="s">
        <v>16</v>
      </c>
      <c r="M1276" s="11" t="s">
        <v>44</v>
      </c>
      <c r="N1276" s="13">
        <v>3990</v>
      </c>
      <c r="O1276" s="13">
        <f t="shared" si="49"/>
        <v>2593.5</v>
      </c>
      <c r="P1276" s="14">
        <f t="shared" si="48"/>
        <v>0.35</v>
      </c>
    </row>
    <row r="1277" spans="2:16" x14ac:dyDescent="0.2">
      <c r="B1277" s="11" t="s">
        <v>2798</v>
      </c>
      <c r="C1277" s="11" t="s">
        <v>37</v>
      </c>
      <c r="D1277" s="11" t="s">
        <v>2799</v>
      </c>
      <c r="E1277" s="12">
        <v>41893</v>
      </c>
      <c r="F1277" s="12">
        <v>2958465</v>
      </c>
      <c r="G1277" s="11" t="s">
        <v>854</v>
      </c>
      <c r="H1277" s="11" t="s">
        <v>2511</v>
      </c>
      <c r="I1277" s="11" t="s">
        <v>1657</v>
      </c>
      <c r="J1277" s="11" t="s">
        <v>2800</v>
      </c>
      <c r="K1277" s="11" t="s">
        <v>16</v>
      </c>
      <c r="L1277" s="11" t="s">
        <v>16</v>
      </c>
      <c r="M1277" s="11" t="s">
        <v>44</v>
      </c>
      <c r="N1277" s="13">
        <v>3990</v>
      </c>
      <c r="O1277" s="13">
        <f t="shared" si="49"/>
        <v>2593.5</v>
      </c>
      <c r="P1277" s="14">
        <f t="shared" si="48"/>
        <v>0.35</v>
      </c>
    </row>
    <row r="1278" spans="2:16" x14ac:dyDescent="0.2">
      <c r="B1278" s="11" t="s">
        <v>2801</v>
      </c>
      <c r="C1278" s="11" t="s">
        <v>37</v>
      </c>
      <c r="D1278" s="11" t="s">
        <v>2802</v>
      </c>
      <c r="E1278" s="12">
        <v>41893</v>
      </c>
      <c r="F1278" s="12">
        <v>2958465</v>
      </c>
      <c r="G1278" s="11" t="s">
        <v>854</v>
      </c>
      <c r="H1278" s="11" t="s">
        <v>2511</v>
      </c>
      <c r="I1278" s="11" t="s">
        <v>1657</v>
      </c>
      <c r="J1278" s="11" t="s">
        <v>2803</v>
      </c>
      <c r="K1278" s="11" t="s">
        <v>16</v>
      </c>
      <c r="L1278" s="11" t="s">
        <v>16</v>
      </c>
      <c r="M1278" s="11" t="s">
        <v>44</v>
      </c>
      <c r="N1278" s="13">
        <v>3990</v>
      </c>
      <c r="O1278" s="13">
        <f t="shared" si="49"/>
        <v>2593.5</v>
      </c>
      <c r="P1278" s="14">
        <f t="shared" si="48"/>
        <v>0.35</v>
      </c>
    </row>
    <row r="1279" spans="2:16" x14ac:dyDescent="0.2">
      <c r="B1279" s="11" t="s">
        <v>2804</v>
      </c>
      <c r="C1279" s="11" t="s">
        <v>37</v>
      </c>
      <c r="D1279" s="11" t="s">
        <v>2805</v>
      </c>
      <c r="E1279" s="12">
        <v>41893</v>
      </c>
      <c r="F1279" s="12">
        <v>2958465</v>
      </c>
      <c r="G1279" s="11" t="s">
        <v>854</v>
      </c>
      <c r="H1279" s="11" t="s">
        <v>2511</v>
      </c>
      <c r="I1279" s="11" t="s">
        <v>1657</v>
      </c>
      <c r="J1279" s="11" t="s">
        <v>2806</v>
      </c>
      <c r="K1279" s="11" t="s">
        <v>16</v>
      </c>
      <c r="L1279" s="11" t="s">
        <v>16</v>
      </c>
      <c r="M1279" s="11" t="s">
        <v>44</v>
      </c>
      <c r="N1279" s="13">
        <v>3990</v>
      </c>
      <c r="O1279" s="13">
        <f t="shared" si="49"/>
        <v>2593.5</v>
      </c>
      <c r="P1279" s="14">
        <f t="shared" si="48"/>
        <v>0.35</v>
      </c>
    </row>
    <row r="1280" spans="2:16" x14ac:dyDescent="0.2">
      <c r="B1280" s="11" t="s">
        <v>2807</v>
      </c>
      <c r="C1280" s="11" t="s">
        <v>37</v>
      </c>
      <c r="D1280" s="11" t="s">
        <v>2808</v>
      </c>
      <c r="E1280" s="12">
        <v>41277</v>
      </c>
      <c r="F1280" s="12">
        <v>2958465</v>
      </c>
      <c r="G1280" s="11" t="s">
        <v>854</v>
      </c>
      <c r="H1280" s="11" t="s">
        <v>2511</v>
      </c>
      <c r="I1280" s="11" t="s">
        <v>1657</v>
      </c>
      <c r="J1280" s="11" t="s">
        <v>2809</v>
      </c>
      <c r="K1280" s="11" t="s">
        <v>16</v>
      </c>
      <c r="L1280" s="11" t="s">
        <v>16</v>
      </c>
      <c r="M1280" s="11" t="s">
        <v>44</v>
      </c>
      <c r="N1280" s="13">
        <v>3990</v>
      </c>
      <c r="O1280" s="13">
        <f t="shared" si="49"/>
        <v>2593.5</v>
      </c>
      <c r="P1280" s="14">
        <f t="shared" si="48"/>
        <v>0.35</v>
      </c>
    </row>
    <row r="1281" spans="2:16" x14ac:dyDescent="0.2">
      <c r="B1281" s="11" t="s">
        <v>2810</v>
      </c>
      <c r="C1281" s="11" t="s">
        <v>37</v>
      </c>
      <c r="D1281" s="11" t="s">
        <v>2811</v>
      </c>
      <c r="E1281" s="12">
        <v>41277</v>
      </c>
      <c r="F1281" s="12">
        <v>2958465</v>
      </c>
      <c r="G1281" s="11" t="s">
        <v>854</v>
      </c>
      <c r="H1281" s="11" t="s">
        <v>2511</v>
      </c>
      <c r="I1281" s="11" t="s">
        <v>1657</v>
      </c>
      <c r="J1281" s="11" t="s">
        <v>2812</v>
      </c>
      <c r="K1281" s="11" t="s">
        <v>16</v>
      </c>
      <c r="L1281" s="11" t="s">
        <v>16</v>
      </c>
      <c r="M1281" s="11" t="s">
        <v>44</v>
      </c>
      <c r="N1281" s="13">
        <v>3990</v>
      </c>
      <c r="O1281" s="13">
        <f t="shared" si="49"/>
        <v>2593.5</v>
      </c>
      <c r="P1281" s="14">
        <f t="shared" si="48"/>
        <v>0.35</v>
      </c>
    </row>
    <row r="1282" spans="2:16" x14ac:dyDescent="0.2">
      <c r="B1282" s="11" t="s">
        <v>2813</v>
      </c>
      <c r="C1282" s="11" t="s">
        <v>37</v>
      </c>
      <c r="D1282" s="11" t="s">
        <v>2814</v>
      </c>
      <c r="E1282" s="12">
        <v>41277</v>
      </c>
      <c r="F1282" s="12">
        <v>2958465</v>
      </c>
      <c r="G1282" s="11" t="s">
        <v>854</v>
      </c>
      <c r="H1282" s="11" t="s">
        <v>2511</v>
      </c>
      <c r="I1282" s="11" t="s">
        <v>1657</v>
      </c>
      <c r="J1282" s="11" t="s">
        <v>2815</v>
      </c>
      <c r="K1282" s="11" t="s">
        <v>16</v>
      </c>
      <c r="L1282" s="11" t="s">
        <v>16</v>
      </c>
      <c r="M1282" s="11" t="s">
        <v>44</v>
      </c>
      <c r="N1282" s="13">
        <v>3990</v>
      </c>
      <c r="O1282" s="13">
        <f t="shared" si="49"/>
        <v>2593.5</v>
      </c>
      <c r="P1282" s="14">
        <f t="shared" si="48"/>
        <v>0.35</v>
      </c>
    </row>
    <row r="1283" spans="2:16" x14ac:dyDescent="0.2">
      <c r="B1283" s="11" t="s">
        <v>2816</v>
      </c>
      <c r="C1283" s="11" t="s">
        <v>37</v>
      </c>
      <c r="D1283" s="11" t="s">
        <v>2817</v>
      </c>
      <c r="E1283" s="12">
        <v>41277</v>
      </c>
      <c r="F1283" s="12">
        <v>2958465</v>
      </c>
      <c r="G1283" s="11" t="s">
        <v>854</v>
      </c>
      <c r="H1283" s="11" t="s">
        <v>2511</v>
      </c>
      <c r="I1283" s="11" t="s">
        <v>1657</v>
      </c>
      <c r="J1283" s="11" t="s">
        <v>2818</v>
      </c>
      <c r="K1283" s="11" t="s">
        <v>16</v>
      </c>
      <c r="L1283" s="11" t="s">
        <v>16</v>
      </c>
      <c r="M1283" s="11" t="s">
        <v>44</v>
      </c>
      <c r="N1283" s="13">
        <v>3990</v>
      </c>
      <c r="O1283" s="13">
        <f t="shared" si="49"/>
        <v>2593.5</v>
      </c>
      <c r="P1283" s="14">
        <f t="shared" ref="P1283:P1346" si="50">1-O1283/N1283</f>
        <v>0.35</v>
      </c>
    </row>
    <row r="1284" spans="2:16" x14ac:dyDescent="0.2">
      <c r="B1284" s="11" t="s">
        <v>2819</v>
      </c>
      <c r="C1284" s="11" t="s">
        <v>37</v>
      </c>
      <c r="D1284" s="11" t="s">
        <v>2820</v>
      </c>
      <c r="E1284" s="12">
        <v>41277</v>
      </c>
      <c r="F1284" s="12">
        <v>2958465</v>
      </c>
      <c r="G1284" s="11" t="s">
        <v>854</v>
      </c>
      <c r="H1284" s="11" t="s">
        <v>2511</v>
      </c>
      <c r="I1284" s="11" t="s">
        <v>1657</v>
      </c>
      <c r="J1284" s="11" t="s">
        <v>2821</v>
      </c>
      <c r="K1284" s="11" t="s">
        <v>16</v>
      </c>
      <c r="L1284" s="11" t="s">
        <v>16</v>
      </c>
      <c r="M1284" s="11" t="s">
        <v>44</v>
      </c>
      <c r="N1284" s="13">
        <v>3990</v>
      </c>
      <c r="O1284" s="13">
        <f t="shared" si="49"/>
        <v>2593.5</v>
      </c>
      <c r="P1284" s="14">
        <f t="shared" si="50"/>
        <v>0.35</v>
      </c>
    </row>
    <row r="1285" spans="2:16" x14ac:dyDescent="0.2">
      <c r="B1285" s="11" t="s">
        <v>2822</v>
      </c>
      <c r="C1285" s="11" t="s">
        <v>37</v>
      </c>
      <c r="D1285" s="11" t="s">
        <v>2823</v>
      </c>
      <c r="E1285" s="12">
        <v>41277</v>
      </c>
      <c r="F1285" s="12">
        <v>2958465</v>
      </c>
      <c r="G1285" s="11" t="s">
        <v>854</v>
      </c>
      <c r="H1285" s="11" t="s">
        <v>2511</v>
      </c>
      <c r="I1285" s="11" t="s">
        <v>1657</v>
      </c>
      <c r="J1285" s="11" t="s">
        <v>2824</v>
      </c>
      <c r="K1285" s="11" t="s">
        <v>16</v>
      </c>
      <c r="L1285" s="11" t="s">
        <v>16</v>
      </c>
      <c r="M1285" s="11" t="s">
        <v>44</v>
      </c>
      <c r="N1285" s="13">
        <v>3990</v>
      </c>
      <c r="O1285" s="13">
        <f t="shared" si="49"/>
        <v>2593.5</v>
      </c>
      <c r="P1285" s="14">
        <f t="shared" si="50"/>
        <v>0.35</v>
      </c>
    </row>
    <row r="1286" spans="2:16" x14ac:dyDescent="0.2">
      <c r="B1286" s="11" t="s">
        <v>2825</v>
      </c>
      <c r="C1286" s="11" t="s">
        <v>37</v>
      </c>
      <c r="D1286" s="11" t="s">
        <v>2826</v>
      </c>
      <c r="E1286" s="12">
        <v>41277</v>
      </c>
      <c r="F1286" s="12">
        <v>2958465</v>
      </c>
      <c r="G1286" s="11" t="s">
        <v>854</v>
      </c>
      <c r="H1286" s="11" t="s">
        <v>2511</v>
      </c>
      <c r="I1286" s="11" t="s">
        <v>1657</v>
      </c>
      <c r="J1286" s="11" t="s">
        <v>2827</v>
      </c>
      <c r="K1286" s="11" t="s">
        <v>16</v>
      </c>
      <c r="L1286" s="11" t="s">
        <v>16</v>
      </c>
      <c r="M1286" s="11" t="s">
        <v>44</v>
      </c>
      <c r="N1286" s="13">
        <v>3990</v>
      </c>
      <c r="O1286" s="13">
        <f t="shared" si="49"/>
        <v>2593.5</v>
      </c>
      <c r="P1286" s="14">
        <f t="shared" si="50"/>
        <v>0.35</v>
      </c>
    </row>
    <row r="1287" spans="2:16" x14ac:dyDescent="0.2">
      <c r="B1287" s="11" t="s">
        <v>2828</v>
      </c>
      <c r="C1287" s="11" t="s">
        <v>37</v>
      </c>
      <c r="D1287" s="11" t="s">
        <v>2829</v>
      </c>
      <c r="E1287" s="12">
        <v>41277</v>
      </c>
      <c r="F1287" s="12">
        <v>2958465</v>
      </c>
      <c r="G1287" s="11" t="s">
        <v>854</v>
      </c>
      <c r="H1287" s="11" t="s">
        <v>2511</v>
      </c>
      <c r="I1287" s="11" t="s">
        <v>1657</v>
      </c>
      <c r="J1287" s="11" t="s">
        <v>4910</v>
      </c>
      <c r="K1287" s="11" t="s">
        <v>16</v>
      </c>
      <c r="L1287" s="11" t="s">
        <v>16</v>
      </c>
      <c r="M1287" s="11" t="s">
        <v>44</v>
      </c>
      <c r="N1287" s="13">
        <v>3990</v>
      </c>
      <c r="O1287" s="13">
        <f t="shared" si="49"/>
        <v>2593.5</v>
      </c>
      <c r="P1287" s="14">
        <f t="shared" si="50"/>
        <v>0.35</v>
      </c>
    </row>
    <row r="1288" spans="2:16" x14ac:dyDescent="0.2">
      <c r="B1288" s="11" t="s">
        <v>2830</v>
      </c>
      <c r="C1288" s="11" t="s">
        <v>37</v>
      </c>
      <c r="D1288" s="11" t="s">
        <v>2831</v>
      </c>
      <c r="E1288" s="12">
        <v>41277</v>
      </c>
      <c r="F1288" s="12">
        <v>2958465</v>
      </c>
      <c r="G1288" s="11" t="s">
        <v>854</v>
      </c>
      <c r="H1288" s="11" t="s">
        <v>2511</v>
      </c>
      <c r="I1288" s="11" t="s">
        <v>1657</v>
      </c>
      <c r="J1288" s="11" t="s">
        <v>2832</v>
      </c>
      <c r="K1288" s="11" t="s">
        <v>16</v>
      </c>
      <c r="L1288" s="11" t="s">
        <v>16</v>
      </c>
      <c r="M1288" s="11" t="s">
        <v>44</v>
      </c>
      <c r="N1288" s="13">
        <v>3990</v>
      </c>
      <c r="O1288" s="13">
        <f t="shared" si="49"/>
        <v>2593.5</v>
      </c>
      <c r="P1288" s="14">
        <f t="shared" si="50"/>
        <v>0.35</v>
      </c>
    </row>
    <row r="1289" spans="2:16" x14ac:dyDescent="0.2">
      <c r="B1289" s="11" t="s">
        <v>2833</v>
      </c>
      <c r="C1289" s="11" t="s">
        <v>37</v>
      </c>
      <c r="D1289" s="11" t="s">
        <v>2834</v>
      </c>
      <c r="E1289" s="12">
        <v>41277</v>
      </c>
      <c r="F1289" s="12">
        <v>2958465</v>
      </c>
      <c r="G1289" s="11" t="s">
        <v>854</v>
      </c>
      <c r="H1289" s="11" t="s">
        <v>2511</v>
      </c>
      <c r="I1289" s="11" t="s">
        <v>1657</v>
      </c>
      <c r="J1289" s="11" t="s">
        <v>2835</v>
      </c>
      <c r="K1289" s="11" t="s">
        <v>16</v>
      </c>
      <c r="L1289" s="11" t="s">
        <v>16</v>
      </c>
      <c r="M1289" s="11" t="s">
        <v>44</v>
      </c>
      <c r="N1289" s="13">
        <v>3990</v>
      </c>
      <c r="O1289" s="13">
        <f t="shared" si="49"/>
        <v>2593.5</v>
      </c>
      <c r="P1289" s="14">
        <f t="shared" si="50"/>
        <v>0.35</v>
      </c>
    </row>
    <row r="1290" spans="2:16" x14ac:dyDescent="0.2">
      <c r="B1290" s="11" t="s">
        <v>2836</v>
      </c>
      <c r="C1290" s="11" t="s">
        <v>37</v>
      </c>
      <c r="D1290" s="11" t="s">
        <v>2837</v>
      </c>
      <c r="E1290" s="12">
        <v>41277</v>
      </c>
      <c r="F1290" s="12">
        <v>2958465</v>
      </c>
      <c r="G1290" s="11" t="s">
        <v>854</v>
      </c>
      <c r="H1290" s="11" t="s">
        <v>2511</v>
      </c>
      <c r="I1290" s="11" t="s">
        <v>1657</v>
      </c>
      <c r="J1290" s="11" t="s">
        <v>2838</v>
      </c>
      <c r="K1290" s="11" t="s">
        <v>16</v>
      </c>
      <c r="L1290" s="11" t="s">
        <v>16</v>
      </c>
      <c r="M1290" s="11" t="s">
        <v>44</v>
      </c>
      <c r="N1290" s="13">
        <v>3990</v>
      </c>
      <c r="O1290" s="13">
        <f t="shared" si="49"/>
        <v>2593.5</v>
      </c>
      <c r="P1290" s="14">
        <f t="shared" si="50"/>
        <v>0.35</v>
      </c>
    </row>
    <row r="1291" spans="2:16" x14ac:dyDescent="0.2">
      <c r="B1291" s="11" t="s">
        <v>2839</v>
      </c>
      <c r="C1291" s="11" t="s">
        <v>37</v>
      </c>
      <c r="D1291" s="11" t="s">
        <v>2840</v>
      </c>
      <c r="E1291" s="12">
        <v>41277</v>
      </c>
      <c r="F1291" s="12">
        <v>2958465</v>
      </c>
      <c r="G1291" s="11" t="s">
        <v>854</v>
      </c>
      <c r="H1291" s="11" t="s">
        <v>2511</v>
      </c>
      <c r="I1291" s="11" t="s">
        <v>1657</v>
      </c>
      <c r="J1291" s="11" t="s">
        <v>2841</v>
      </c>
      <c r="K1291" s="11" t="s">
        <v>16</v>
      </c>
      <c r="L1291" s="11" t="s">
        <v>16</v>
      </c>
      <c r="M1291" s="11" t="s">
        <v>44</v>
      </c>
      <c r="N1291" s="13">
        <v>3990</v>
      </c>
      <c r="O1291" s="13">
        <f t="shared" si="49"/>
        <v>2593.5</v>
      </c>
      <c r="P1291" s="14">
        <f t="shared" si="50"/>
        <v>0.35</v>
      </c>
    </row>
    <row r="1292" spans="2:16" x14ac:dyDescent="0.2">
      <c r="B1292" s="11" t="s">
        <v>2842</v>
      </c>
      <c r="C1292" s="11" t="s">
        <v>37</v>
      </c>
      <c r="D1292" s="11" t="s">
        <v>2843</v>
      </c>
      <c r="E1292" s="12">
        <v>41277</v>
      </c>
      <c r="F1292" s="12">
        <v>2958465</v>
      </c>
      <c r="G1292" s="11" t="s">
        <v>854</v>
      </c>
      <c r="H1292" s="11" t="s">
        <v>2511</v>
      </c>
      <c r="I1292" s="11" t="s">
        <v>1657</v>
      </c>
      <c r="J1292" s="11" t="s">
        <v>2844</v>
      </c>
      <c r="K1292" s="11" t="s">
        <v>16</v>
      </c>
      <c r="L1292" s="11" t="s">
        <v>16</v>
      </c>
      <c r="M1292" s="11" t="s">
        <v>44</v>
      </c>
      <c r="N1292" s="13">
        <v>3990</v>
      </c>
      <c r="O1292" s="13">
        <f t="shared" si="49"/>
        <v>2593.5</v>
      </c>
      <c r="P1292" s="14">
        <f t="shared" si="50"/>
        <v>0.35</v>
      </c>
    </row>
    <row r="1293" spans="2:16" x14ac:dyDescent="0.2">
      <c r="B1293" s="11" t="s">
        <v>2845</v>
      </c>
      <c r="C1293" s="11" t="s">
        <v>37</v>
      </c>
      <c r="D1293" s="11" t="s">
        <v>2846</v>
      </c>
      <c r="E1293" s="12">
        <v>41277</v>
      </c>
      <c r="F1293" s="12">
        <v>2958465</v>
      </c>
      <c r="G1293" s="11" t="s">
        <v>854</v>
      </c>
      <c r="H1293" s="11" t="s">
        <v>2511</v>
      </c>
      <c r="I1293" s="11" t="s">
        <v>1657</v>
      </c>
      <c r="J1293" s="11" t="s">
        <v>2847</v>
      </c>
      <c r="K1293" s="11" t="s">
        <v>16</v>
      </c>
      <c r="L1293" s="11" t="s">
        <v>16</v>
      </c>
      <c r="M1293" s="11" t="s">
        <v>44</v>
      </c>
      <c r="N1293" s="13">
        <v>3990</v>
      </c>
      <c r="O1293" s="13">
        <f t="shared" si="49"/>
        <v>2593.5</v>
      </c>
      <c r="P1293" s="14">
        <f t="shared" si="50"/>
        <v>0.35</v>
      </c>
    </row>
    <row r="1294" spans="2:16" x14ac:dyDescent="0.2">
      <c r="B1294" s="11" t="s">
        <v>2848</v>
      </c>
      <c r="C1294" s="11" t="s">
        <v>37</v>
      </c>
      <c r="D1294" s="11" t="s">
        <v>2849</v>
      </c>
      <c r="E1294" s="12">
        <v>41277</v>
      </c>
      <c r="F1294" s="12">
        <v>2958465</v>
      </c>
      <c r="G1294" s="11" t="s">
        <v>854</v>
      </c>
      <c r="H1294" s="11" t="s">
        <v>2511</v>
      </c>
      <c r="I1294" s="11" t="s">
        <v>1657</v>
      </c>
      <c r="J1294" s="11" t="s">
        <v>2850</v>
      </c>
      <c r="K1294" s="11" t="s">
        <v>16</v>
      </c>
      <c r="L1294" s="11" t="s">
        <v>16</v>
      </c>
      <c r="M1294" s="11" t="s">
        <v>44</v>
      </c>
      <c r="N1294" s="13">
        <v>3990</v>
      </c>
      <c r="O1294" s="13">
        <f t="shared" si="49"/>
        <v>2593.5</v>
      </c>
      <c r="P1294" s="14">
        <f t="shared" si="50"/>
        <v>0.35</v>
      </c>
    </row>
    <row r="1295" spans="2:16" x14ac:dyDescent="0.2">
      <c r="B1295" s="11" t="s">
        <v>2851</v>
      </c>
      <c r="C1295" s="11" t="s">
        <v>37</v>
      </c>
      <c r="D1295" s="11" t="s">
        <v>2852</v>
      </c>
      <c r="E1295" s="12">
        <v>41277</v>
      </c>
      <c r="F1295" s="12">
        <v>2958465</v>
      </c>
      <c r="G1295" s="11" t="s">
        <v>854</v>
      </c>
      <c r="H1295" s="11" t="s">
        <v>2511</v>
      </c>
      <c r="I1295" s="11" t="s">
        <v>1657</v>
      </c>
      <c r="J1295" s="11" t="s">
        <v>2853</v>
      </c>
      <c r="K1295" s="11" t="s">
        <v>16</v>
      </c>
      <c r="L1295" s="11" t="s">
        <v>16</v>
      </c>
      <c r="M1295" s="11" t="s">
        <v>44</v>
      </c>
      <c r="N1295" s="13">
        <v>3990</v>
      </c>
      <c r="O1295" s="13">
        <f t="shared" si="49"/>
        <v>2593.5</v>
      </c>
      <c r="P1295" s="14">
        <f t="shared" si="50"/>
        <v>0.35</v>
      </c>
    </row>
    <row r="1296" spans="2:16" x14ac:dyDescent="0.2">
      <c r="B1296" s="11" t="s">
        <v>2854</v>
      </c>
      <c r="C1296" s="11" t="s">
        <v>37</v>
      </c>
      <c r="D1296" s="11" t="s">
        <v>2855</v>
      </c>
      <c r="E1296" s="12">
        <v>41277</v>
      </c>
      <c r="F1296" s="12">
        <v>2958465</v>
      </c>
      <c r="G1296" s="11" t="s">
        <v>854</v>
      </c>
      <c r="H1296" s="11" t="s">
        <v>1656</v>
      </c>
      <c r="I1296" s="11" t="s">
        <v>1657</v>
      </c>
      <c r="J1296" s="11" t="s">
        <v>4911</v>
      </c>
      <c r="K1296" s="11" t="s">
        <v>16</v>
      </c>
      <c r="L1296" s="11" t="s">
        <v>16</v>
      </c>
      <c r="M1296" s="11" t="s">
        <v>44</v>
      </c>
      <c r="N1296" s="13">
        <v>1710</v>
      </c>
      <c r="O1296" s="13">
        <f t="shared" si="49"/>
        <v>1111.5</v>
      </c>
      <c r="P1296" s="14">
        <f t="shared" si="50"/>
        <v>0.35</v>
      </c>
    </row>
    <row r="1297" spans="2:16" x14ac:dyDescent="0.2">
      <c r="B1297" s="11" t="s">
        <v>2856</v>
      </c>
      <c r="C1297" s="11" t="s">
        <v>37</v>
      </c>
      <c r="D1297" s="11" t="s">
        <v>2857</v>
      </c>
      <c r="E1297" s="12">
        <v>41277</v>
      </c>
      <c r="F1297" s="12">
        <v>2958465</v>
      </c>
      <c r="G1297" s="11" t="s">
        <v>854</v>
      </c>
      <c r="H1297" s="11" t="s">
        <v>1656</v>
      </c>
      <c r="I1297" s="11" t="s">
        <v>1657</v>
      </c>
      <c r="J1297" s="11" t="s">
        <v>4912</v>
      </c>
      <c r="K1297" s="11" t="s">
        <v>16</v>
      </c>
      <c r="L1297" s="11" t="s">
        <v>16</v>
      </c>
      <c r="M1297" s="11" t="s">
        <v>44</v>
      </c>
      <c r="N1297" s="13">
        <v>1330</v>
      </c>
      <c r="O1297" s="13">
        <f t="shared" si="49"/>
        <v>864.5</v>
      </c>
      <c r="P1297" s="14">
        <f t="shared" si="50"/>
        <v>0.35</v>
      </c>
    </row>
    <row r="1298" spans="2:16" x14ac:dyDescent="0.2">
      <c r="B1298" s="11" t="s">
        <v>4913</v>
      </c>
      <c r="C1298" s="11" t="s">
        <v>37</v>
      </c>
      <c r="D1298" s="11" t="s">
        <v>4914</v>
      </c>
      <c r="E1298" s="12">
        <v>42929</v>
      </c>
      <c r="F1298" s="12">
        <v>2958465</v>
      </c>
      <c r="G1298" s="11" t="s">
        <v>854</v>
      </c>
      <c r="H1298" s="11" t="s">
        <v>1656</v>
      </c>
      <c r="I1298" s="11" t="s">
        <v>1657</v>
      </c>
      <c r="J1298" s="11" t="s">
        <v>4915</v>
      </c>
      <c r="K1298" s="11" t="s">
        <v>16</v>
      </c>
      <c r="L1298" s="11" t="s">
        <v>16</v>
      </c>
      <c r="M1298" s="11" t="s">
        <v>44</v>
      </c>
      <c r="N1298" s="13">
        <v>399</v>
      </c>
      <c r="O1298" s="13">
        <f t="shared" si="49"/>
        <v>259.35000000000002</v>
      </c>
      <c r="P1298" s="14">
        <f t="shared" si="50"/>
        <v>0.35</v>
      </c>
    </row>
    <row r="1299" spans="2:16" x14ac:dyDescent="0.2">
      <c r="B1299" s="11" t="s">
        <v>4916</v>
      </c>
      <c r="C1299" s="11" t="s">
        <v>37</v>
      </c>
      <c r="D1299" s="11" t="s">
        <v>4917</v>
      </c>
      <c r="E1299" s="12">
        <v>42929</v>
      </c>
      <c r="F1299" s="12">
        <v>2958465</v>
      </c>
      <c r="G1299" s="11" t="s">
        <v>854</v>
      </c>
      <c r="H1299" s="11" t="s">
        <v>1656</v>
      </c>
      <c r="I1299" s="11" t="s">
        <v>1657</v>
      </c>
      <c r="J1299" s="11" t="s">
        <v>4918</v>
      </c>
      <c r="K1299" s="11" t="s">
        <v>16</v>
      </c>
      <c r="L1299" s="11" t="s">
        <v>16</v>
      </c>
      <c r="M1299" s="11" t="s">
        <v>44</v>
      </c>
      <c r="N1299" s="13">
        <v>399</v>
      </c>
      <c r="O1299" s="13">
        <f t="shared" si="49"/>
        <v>259.35000000000002</v>
      </c>
      <c r="P1299" s="14">
        <f t="shared" si="50"/>
        <v>0.35</v>
      </c>
    </row>
    <row r="1300" spans="2:16" x14ac:dyDescent="0.2">
      <c r="B1300" s="11" t="s">
        <v>2858</v>
      </c>
      <c r="C1300" s="11" t="s">
        <v>37</v>
      </c>
      <c r="D1300" s="11" t="s">
        <v>2859</v>
      </c>
      <c r="E1300" s="12">
        <v>41277</v>
      </c>
      <c r="F1300" s="12">
        <v>2958465</v>
      </c>
      <c r="G1300" s="11" t="s">
        <v>854</v>
      </c>
      <c r="H1300" s="11" t="s">
        <v>1656</v>
      </c>
      <c r="I1300" s="11" t="s">
        <v>1657</v>
      </c>
      <c r="J1300" s="11" t="s">
        <v>4919</v>
      </c>
      <c r="K1300" s="11" t="s">
        <v>16</v>
      </c>
      <c r="L1300" s="11" t="s">
        <v>16</v>
      </c>
      <c r="M1300" s="11" t="s">
        <v>44</v>
      </c>
      <c r="N1300" s="13">
        <v>2200</v>
      </c>
      <c r="O1300" s="13">
        <f t="shared" si="49"/>
        <v>1430</v>
      </c>
      <c r="P1300" s="14">
        <f t="shared" si="50"/>
        <v>0.35</v>
      </c>
    </row>
    <row r="1301" spans="2:16" x14ac:dyDescent="0.2">
      <c r="B1301" s="11" t="s">
        <v>2860</v>
      </c>
      <c r="C1301" s="11" t="s">
        <v>37</v>
      </c>
      <c r="D1301" s="11" t="s">
        <v>2861</v>
      </c>
      <c r="E1301" s="12">
        <v>41277</v>
      </c>
      <c r="F1301" s="12">
        <v>2958465</v>
      </c>
      <c r="G1301" s="11" t="s">
        <v>854</v>
      </c>
      <c r="H1301" s="11" t="s">
        <v>1656</v>
      </c>
      <c r="I1301" s="11" t="s">
        <v>1657</v>
      </c>
      <c r="J1301" s="11" t="s">
        <v>4920</v>
      </c>
      <c r="K1301" s="11" t="s">
        <v>16</v>
      </c>
      <c r="L1301" s="11" t="s">
        <v>16</v>
      </c>
      <c r="M1301" s="11" t="s">
        <v>44</v>
      </c>
      <c r="N1301" s="13">
        <v>2200</v>
      </c>
      <c r="O1301" s="13">
        <f t="shared" si="49"/>
        <v>1430</v>
      </c>
      <c r="P1301" s="14">
        <f t="shared" si="50"/>
        <v>0.35</v>
      </c>
    </row>
    <row r="1302" spans="2:16" x14ac:dyDescent="0.2">
      <c r="B1302" s="11" t="s">
        <v>2862</v>
      </c>
      <c r="C1302" s="11" t="s">
        <v>37</v>
      </c>
      <c r="D1302" s="11" t="s">
        <v>2863</v>
      </c>
      <c r="E1302" s="12">
        <v>41277</v>
      </c>
      <c r="F1302" s="12">
        <v>2958465</v>
      </c>
      <c r="G1302" s="11" t="s">
        <v>854</v>
      </c>
      <c r="H1302" s="11" t="s">
        <v>1656</v>
      </c>
      <c r="I1302" s="11" t="s">
        <v>1657</v>
      </c>
      <c r="J1302" s="11" t="s">
        <v>4921</v>
      </c>
      <c r="K1302" s="11" t="s">
        <v>16</v>
      </c>
      <c r="L1302" s="11" t="s">
        <v>16</v>
      </c>
      <c r="M1302" s="11" t="s">
        <v>44</v>
      </c>
      <c r="N1302" s="13">
        <v>2200</v>
      </c>
      <c r="O1302" s="13">
        <f t="shared" si="49"/>
        <v>1430</v>
      </c>
      <c r="P1302" s="14">
        <f t="shared" si="50"/>
        <v>0.35</v>
      </c>
    </row>
    <row r="1303" spans="2:16" x14ac:dyDescent="0.2">
      <c r="B1303" s="11" t="s">
        <v>2864</v>
      </c>
      <c r="C1303" s="11" t="s">
        <v>37</v>
      </c>
      <c r="D1303" s="11" t="s">
        <v>2865</v>
      </c>
      <c r="E1303" s="12">
        <v>41277</v>
      </c>
      <c r="F1303" s="12">
        <v>2958465</v>
      </c>
      <c r="G1303" s="11" t="s">
        <v>854</v>
      </c>
      <c r="H1303" s="11" t="s">
        <v>1656</v>
      </c>
      <c r="I1303" s="11" t="s">
        <v>1657</v>
      </c>
      <c r="J1303" s="11" t="s">
        <v>4922</v>
      </c>
      <c r="K1303" s="11" t="s">
        <v>16</v>
      </c>
      <c r="L1303" s="11" t="s">
        <v>16</v>
      </c>
      <c r="M1303" s="11" t="s">
        <v>44</v>
      </c>
      <c r="N1303" s="13">
        <v>2200</v>
      </c>
      <c r="O1303" s="13">
        <f t="shared" si="49"/>
        <v>1430</v>
      </c>
      <c r="P1303" s="14">
        <f t="shared" si="50"/>
        <v>0.35</v>
      </c>
    </row>
    <row r="1304" spans="2:16" x14ac:dyDescent="0.2">
      <c r="B1304" s="11" t="s">
        <v>2866</v>
      </c>
      <c r="C1304" s="11" t="s">
        <v>37</v>
      </c>
      <c r="D1304" s="11" t="s">
        <v>2867</v>
      </c>
      <c r="E1304" s="12">
        <v>41277</v>
      </c>
      <c r="F1304" s="12">
        <v>2958465</v>
      </c>
      <c r="G1304" s="11" t="s">
        <v>854</v>
      </c>
      <c r="H1304" s="11" t="s">
        <v>1656</v>
      </c>
      <c r="I1304" s="11" t="s">
        <v>1657</v>
      </c>
      <c r="J1304" s="11" t="s">
        <v>4923</v>
      </c>
      <c r="K1304" s="11" t="s">
        <v>16</v>
      </c>
      <c r="L1304" s="11" t="s">
        <v>16</v>
      </c>
      <c r="M1304" s="11" t="s">
        <v>44</v>
      </c>
      <c r="N1304" s="13">
        <v>2200</v>
      </c>
      <c r="O1304" s="13">
        <f t="shared" si="49"/>
        <v>1430</v>
      </c>
      <c r="P1304" s="14">
        <f t="shared" si="50"/>
        <v>0.35</v>
      </c>
    </row>
    <row r="1305" spans="2:16" x14ac:dyDescent="0.2">
      <c r="B1305" s="11" t="s">
        <v>4924</v>
      </c>
      <c r="C1305" s="11" t="s">
        <v>37</v>
      </c>
      <c r="D1305" s="11" t="s">
        <v>4925</v>
      </c>
      <c r="E1305" s="12">
        <v>42440</v>
      </c>
      <c r="F1305" s="12">
        <v>2958465</v>
      </c>
      <c r="G1305" s="11" t="s">
        <v>854</v>
      </c>
      <c r="H1305" s="11" t="s">
        <v>1656</v>
      </c>
      <c r="I1305" s="11" t="s">
        <v>1657</v>
      </c>
      <c r="J1305" s="11" t="s">
        <v>4925</v>
      </c>
      <c r="K1305" s="11" t="s">
        <v>16</v>
      </c>
      <c r="L1305" s="11" t="s">
        <v>16</v>
      </c>
      <c r="M1305" s="11" t="s">
        <v>44</v>
      </c>
      <c r="N1305" s="13">
        <v>3085</v>
      </c>
      <c r="O1305" s="13">
        <f t="shared" si="49"/>
        <v>2005.25</v>
      </c>
      <c r="P1305" s="14">
        <f t="shared" si="50"/>
        <v>0.35</v>
      </c>
    </row>
    <row r="1306" spans="2:16" x14ac:dyDescent="0.2">
      <c r="B1306" s="11" t="s">
        <v>4926</v>
      </c>
      <c r="C1306" s="11" t="s">
        <v>37</v>
      </c>
      <c r="D1306" s="11" t="s">
        <v>4927</v>
      </c>
      <c r="E1306" s="12">
        <v>42440</v>
      </c>
      <c r="F1306" s="12">
        <v>2958465</v>
      </c>
      <c r="G1306" s="11" t="s">
        <v>854</v>
      </c>
      <c r="H1306" s="11" t="s">
        <v>1656</v>
      </c>
      <c r="I1306" s="11" t="s">
        <v>1657</v>
      </c>
      <c r="J1306" s="11" t="s">
        <v>4927</v>
      </c>
      <c r="K1306" s="11" t="s">
        <v>16</v>
      </c>
      <c r="L1306" s="11" t="s">
        <v>16</v>
      </c>
      <c r="M1306" s="11" t="s">
        <v>44</v>
      </c>
      <c r="N1306" s="13">
        <v>3085</v>
      </c>
      <c r="O1306" s="13">
        <f t="shared" si="49"/>
        <v>2005.25</v>
      </c>
      <c r="P1306" s="14">
        <f t="shared" si="50"/>
        <v>0.35</v>
      </c>
    </row>
    <row r="1307" spans="2:16" x14ac:dyDescent="0.2">
      <c r="B1307" s="11" t="s">
        <v>4928</v>
      </c>
      <c r="C1307" s="11" t="s">
        <v>37</v>
      </c>
      <c r="D1307" s="11" t="s">
        <v>4929</v>
      </c>
      <c r="E1307" s="12">
        <v>42440</v>
      </c>
      <c r="F1307" s="12">
        <v>2958465</v>
      </c>
      <c r="G1307" s="11" t="s">
        <v>854</v>
      </c>
      <c r="H1307" s="11" t="s">
        <v>1656</v>
      </c>
      <c r="I1307" s="11" t="s">
        <v>1657</v>
      </c>
      <c r="J1307" s="11" t="s">
        <v>4929</v>
      </c>
      <c r="K1307" s="11" t="s">
        <v>16</v>
      </c>
      <c r="L1307" s="11" t="s">
        <v>16</v>
      </c>
      <c r="M1307" s="11" t="s">
        <v>44</v>
      </c>
      <c r="N1307" s="13">
        <v>3085</v>
      </c>
      <c r="O1307" s="13">
        <f t="shared" si="49"/>
        <v>2005.25</v>
      </c>
      <c r="P1307" s="14">
        <f t="shared" si="50"/>
        <v>0.35</v>
      </c>
    </row>
    <row r="1308" spans="2:16" x14ac:dyDescent="0.2">
      <c r="B1308" s="11" t="s">
        <v>4930</v>
      </c>
      <c r="C1308" s="11" t="s">
        <v>37</v>
      </c>
      <c r="D1308" s="11" t="s">
        <v>2868</v>
      </c>
      <c r="E1308" s="12">
        <v>42388</v>
      </c>
      <c r="F1308" s="12">
        <v>2958465</v>
      </c>
      <c r="G1308" s="11" t="s">
        <v>854</v>
      </c>
      <c r="H1308" s="11" t="s">
        <v>1656</v>
      </c>
      <c r="I1308" s="11" t="s">
        <v>1657</v>
      </c>
      <c r="J1308" s="11" t="s">
        <v>42</v>
      </c>
      <c r="K1308" s="11" t="s">
        <v>16</v>
      </c>
      <c r="L1308" s="11" t="s">
        <v>16</v>
      </c>
      <c r="M1308" s="11" t="s">
        <v>44</v>
      </c>
      <c r="N1308" s="13">
        <v>699</v>
      </c>
      <c r="O1308" s="13">
        <f t="shared" si="49"/>
        <v>454.35</v>
      </c>
      <c r="P1308" s="14">
        <f t="shared" si="50"/>
        <v>0.35</v>
      </c>
    </row>
    <row r="1309" spans="2:16" x14ac:dyDescent="0.2">
      <c r="B1309" s="11" t="s">
        <v>2869</v>
      </c>
      <c r="C1309" s="11" t="s">
        <v>37</v>
      </c>
      <c r="D1309" s="11" t="s">
        <v>2870</v>
      </c>
      <c r="E1309" s="12">
        <v>41277</v>
      </c>
      <c r="F1309" s="12">
        <v>2958465</v>
      </c>
      <c r="G1309" s="11" t="s">
        <v>854</v>
      </c>
      <c r="H1309" s="11" t="s">
        <v>2511</v>
      </c>
      <c r="I1309" s="11" t="s">
        <v>1657</v>
      </c>
      <c r="J1309" s="11" t="s">
        <v>4931</v>
      </c>
      <c r="K1309" s="11" t="s">
        <v>16</v>
      </c>
      <c r="L1309" s="11" t="s">
        <v>16</v>
      </c>
      <c r="M1309" s="11" t="s">
        <v>44</v>
      </c>
      <c r="N1309" s="13">
        <v>1395</v>
      </c>
      <c r="O1309" s="13">
        <f t="shared" si="49"/>
        <v>906.75</v>
      </c>
      <c r="P1309" s="14">
        <f t="shared" si="50"/>
        <v>0.35</v>
      </c>
    </row>
    <row r="1310" spans="2:16" x14ac:dyDescent="0.2">
      <c r="B1310" s="11" t="s">
        <v>2871</v>
      </c>
      <c r="C1310" s="11" t="s">
        <v>37</v>
      </c>
      <c r="D1310" s="11" t="s">
        <v>2872</v>
      </c>
      <c r="E1310" s="12">
        <v>41277</v>
      </c>
      <c r="F1310" s="12">
        <v>2958465</v>
      </c>
      <c r="G1310" s="11" t="s">
        <v>854</v>
      </c>
      <c r="H1310" s="11" t="s">
        <v>2511</v>
      </c>
      <c r="I1310" s="11" t="s">
        <v>1657</v>
      </c>
      <c r="J1310" s="11" t="s">
        <v>4932</v>
      </c>
      <c r="K1310" s="11" t="s">
        <v>16</v>
      </c>
      <c r="L1310" s="11" t="s">
        <v>16</v>
      </c>
      <c r="M1310" s="11" t="s">
        <v>44</v>
      </c>
      <c r="N1310" s="13">
        <v>3000</v>
      </c>
      <c r="O1310" s="13">
        <f t="shared" si="49"/>
        <v>1950</v>
      </c>
      <c r="P1310" s="14">
        <f t="shared" si="50"/>
        <v>0.35</v>
      </c>
    </row>
    <row r="1311" spans="2:16" x14ac:dyDescent="0.2">
      <c r="B1311" s="11" t="s">
        <v>2873</v>
      </c>
      <c r="C1311" s="11" t="s">
        <v>37</v>
      </c>
      <c r="D1311" s="11" t="s">
        <v>2874</v>
      </c>
      <c r="E1311" s="12">
        <v>41277</v>
      </c>
      <c r="F1311" s="12">
        <v>2958465</v>
      </c>
      <c r="G1311" s="11" t="s">
        <v>854</v>
      </c>
      <c r="H1311" s="11" t="s">
        <v>2511</v>
      </c>
      <c r="I1311" s="11" t="s">
        <v>1657</v>
      </c>
      <c r="J1311" s="11" t="s">
        <v>4933</v>
      </c>
      <c r="K1311" s="11" t="s">
        <v>16</v>
      </c>
      <c r="L1311" s="11" t="s">
        <v>16</v>
      </c>
      <c r="M1311" s="11" t="s">
        <v>44</v>
      </c>
      <c r="N1311" s="13">
        <v>2500</v>
      </c>
      <c r="O1311" s="13">
        <f t="shared" si="49"/>
        <v>1625</v>
      </c>
      <c r="P1311" s="14">
        <f t="shared" si="50"/>
        <v>0.35</v>
      </c>
    </row>
    <row r="1312" spans="2:16" x14ac:dyDescent="0.2">
      <c r="B1312" s="11" t="s">
        <v>2875</v>
      </c>
      <c r="C1312" s="11" t="s">
        <v>37</v>
      </c>
      <c r="D1312" s="11" t="s">
        <v>2876</v>
      </c>
      <c r="E1312" s="12">
        <v>41915</v>
      </c>
      <c r="F1312" s="12">
        <v>2958465</v>
      </c>
      <c r="G1312" s="11" t="s">
        <v>854</v>
      </c>
      <c r="H1312" s="11" t="s">
        <v>2511</v>
      </c>
      <c r="I1312" s="11" t="s">
        <v>1657</v>
      </c>
      <c r="J1312" s="11" t="s">
        <v>2876</v>
      </c>
      <c r="K1312" s="11" t="s">
        <v>16</v>
      </c>
      <c r="L1312" s="11" t="s">
        <v>16</v>
      </c>
      <c r="M1312" s="11" t="s">
        <v>44</v>
      </c>
      <c r="N1312" s="13">
        <v>1700</v>
      </c>
      <c r="O1312" s="13">
        <f t="shared" si="49"/>
        <v>1105</v>
      </c>
      <c r="P1312" s="14">
        <f t="shared" si="50"/>
        <v>0.35</v>
      </c>
    </row>
    <row r="1313" spans="2:16" x14ac:dyDescent="0.2">
      <c r="B1313" s="11" t="s">
        <v>2877</v>
      </c>
      <c r="C1313" s="11" t="s">
        <v>37</v>
      </c>
      <c r="D1313" s="11" t="s">
        <v>2878</v>
      </c>
      <c r="E1313" s="12">
        <v>41938</v>
      </c>
      <c r="F1313" s="12">
        <v>2958465</v>
      </c>
      <c r="G1313" s="11" t="s">
        <v>854</v>
      </c>
      <c r="H1313" s="11" t="s">
        <v>1656</v>
      </c>
      <c r="I1313" s="11" t="s">
        <v>1657</v>
      </c>
      <c r="J1313" s="11" t="s">
        <v>4934</v>
      </c>
      <c r="K1313" s="11" t="s">
        <v>16</v>
      </c>
      <c r="L1313" s="11" t="s">
        <v>16</v>
      </c>
      <c r="M1313" s="11" t="s">
        <v>44</v>
      </c>
      <c r="N1313" s="13">
        <v>3000</v>
      </c>
      <c r="O1313" s="13">
        <f t="shared" si="49"/>
        <v>1950</v>
      </c>
      <c r="P1313" s="14">
        <f t="shared" si="50"/>
        <v>0.35</v>
      </c>
    </row>
    <row r="1314" spans="2:16" x14ac:dyDescent="0.2">
      <c r="B1314" s="11" t="s">
        <v>2879</v>
      </c>
      <c r="C1314" s="11" t="s">
        <v>37</v>
      </c>
      <c r="D1314" s="11" t="s">
        <v>2880</v>
      </c>
      <c r="E1314" s="12">
        <v>41938</v>
      </c>
      <c r="F1314" s="12">
        <v>2958465</v>
      </c>
      <c r="G1314" s="11" t="s">
        <v>854</v>
      </c>
      <c r="H1314" s="11" t="s">
        <v>1656</v>
      </c>
      <c r="I1314" s="11" t="s">
        <v>1657</v>
      </c>
      <c r="J1314" s="11" t="s">
        <v>4935</v>
      </c>
      <c r="K1314" s="11" t="s">
        <v>16</v>
      </c>
      <c r="L1314" s="11" t="s">
        <v>16</v>
      </c>
      <c r="M1314" s="11" t="s">
        <v>44</v>
      </c>
      <c r="N1314" s="13">
        <v>3000</v>
      </c>
      <c r="O1314" s="13">
        <f t="shared" si="49"/>
        <v>1950</v>
      </c>
      <c r="P1314" s="14">
        <f t="shared" si="50"/>
        <v>0.35</v>
      </c>
    </row>
    <row r="1315" spans="2:16" x14ac:dyDescent="0.2">
      <c r="B1315" s="11" t="s">
        <v>4936</v>
      </c>
      <c r="C1315" s="11" t="s">
        <v>37</v>
      </c>
      <c r="D1315" s="11" t="s">
        <v>4937</v>
      </c>
      <c r="E1315" s="12">
        <v>42509</v>
      </c>
      <c r="F1315" s="12">
        <v>2958465</v>
      </c>
      <c r="G1315" s="11" t="s">
        <v>854</v>
      </c>
      <c r="H1315" s="11" t="s">
        <v>1656</v>
      </c>
      <c r="I1315" s="11" t="s">
        <v>1657</v>
      </c>
      <c r="J1315" s="11" t="s">
        <v>4937</v>
      </c>
      <c r="K1315" s="11" t="s">
        <v>16</v>
      </c>
      <c r="L1315" s="11" t="s">
        <v>16</v>
      </c>
      <c r="M1315" s="11" t="s">
        <v>44</v>
      </c>
      <c r="N1315" s="13">
        <v>1615</v>
      </c>
      <c r="O1315" s="13">
        <f t="shared" si="49"/>
        <v>1049.75</v>
      </c>
      <c r="P1315" s="14">
        <f t="shared" si="50"/>
        <v>0.35</v>
      </c>
    </row>
    <row r="1316" spans="2:16" x14ac:dyDescent="0.2">
      <c r="B1316" s="11" t="s">
        <v>4938</v>
      </c>
      <c r="C1316" s="11" t="s">
        <v>37</v>
      </c>
      <c r="D1316" s="11" t="s">
        <v>4939</v>
      </c>
      <c r="E1316" s="12">
        <v>42514</v>
      </c>
      <c r="F1316" s="12">
        <v>2958465</v>
      </c>
      <c r="G1316" s="11" t="s">
        <v>854</v>
      </c>
      <c r="H1316" s="11" t="s">
        <v>1656</v>
      </c>
      <c r="I1316" s="11" t="s">
        <v>1657</v>
      </c>
      <c r="J1316" s="11" t="s">
        <v>4937</v>
      </c>
      <c r="K1316" s="11" t="s">
        <v>16</v>
      </c>
      <c r="L1316" s="11" t="s">
        <v>16</v>
      </c>
      <c r="M1316" s="11" t="s">
        <v>44</v>
      </c>
      <c r="N1316" s="13">
        <v>1615</v>
      </c>
      <c r="O1316" s="13">
        <f t="shared" si="49"/>
        <v>1049.75</v>
      </c>
      <c r="P1316" s="14">
        <f t="shared" si="50"/>
        <v>0.35</v>
      </c>
    </row>
    <row r="1317" spans="2:16" x14ac:dyDescent="0.2">
      <c r="B1317" s="11" t="s">
        <v>2881</v>
      </c>
      <c r="C1317" s="11" t="s">
        <v>37</v>
      </c>
      <c r="D1317" s="11" t="s">
        <v>2882</v>
      </c>
      <c r="E1317" s="12">
        <v>41915</v>
      </c>
      <c r="F1317" s="12">
        <v>2958465</v>
      </c>
      <c r="G1317" s="11" t="s">
        <v>854</v>
      </c>
      <c r="H1317" s="11" t="s">
        <v>2511</v>
      </c>
      <c r="I1317" s="11" t="s">
        <v>1657</v>
      </c>
      <c r="J1317" s="11" t="s">
        <v>2882</v>
      </c>
      <c r="K1317" s="11" t="s">
        <v>16</v>
      </c>
      <c r="L1317" s="11" t="s">
        <v>16</v>
      </c>
      <c r="M1317" s="11" t="s">
        <v>44</v>
      </c>
      <c r="N1317" s="13">
        <v>1900</v>
      </c>
      <c r="O1317" s="13">
        <f t="shared" si="49"/>
        <v>1235</v>
      </c>
      <c r="P1317" s="14">
        <f t="shared" si="50"/>
        <v>0.35</v>
      </c>
    </row>
    <row r="1318" spans="2:16" x14ac:dyDescent="0.2">
      <c r="B1318" s="11" t="s">
        <v>2883</v>
      </c>
      <c r="C1318" s="11" t="s">
        <v>37</v>
      </c>
      <c r="D1318" s="11" t="s">
        <v>2884</v>
      </c>
      <c r="E1318" s="12">
        <v>41938</v>
      </c>
      <c r="F1318" s="12">
        <v>2958465</v>
      </c>
      <c r="G1318" s="11" t="s">
        <v>854</v>
      </c>
      <c r="H1318" s="11" t="s">
        <v>1656</v>
      </c>
      <c r="I1318" s="11" t="s">
        <v>1657</v>
      </c>
      <c r="J1318" s="11" t="s">
        <v>4940</v>
      </c>
      <c r="K1318" s="11" t="s">
        <v>16</v>
      </c>
      <c r="L1318" s="11" t="s">
        <v>16</v>
      </c>
      <c r="M1318" s="11" t="s">
        <v>44</v>
      </c>
      <c r="N1318" s="13">
        <v>3300</v>
      </c>
      <c r="O1318" s="13">
        <f t="shared" si="49"/>
        <v>2145</v>
      </c>
      <c r="P1318" s="14">
        <f t="shared" si="50"/>
        <v>0.35</v>
      </c>
    </row>
    <row r="1319" spans="2:16" x14ac:dyDescent="0.2">
      <c r="B1319" s="11" t="s">
        <v>2885</v>
      </c>
      <c r="C1319" s="11" t="s">
        <v>37</v>
      </c>
      <c r="D1319" s="11" t="s">
        <v>2886</v>
      </c>
      <c r="E1319" s="12">
        <v>41938</v>
      </c>
      <c r="F1319" s="12">
        <v>2958465</v>
      </c>
      <c r="G1319" s="11" t="s">
        <v>854</v>
      </c>
      <c r="H1319" s="11" t="s">
        <v>1656</v>
      </c>
      <c r="I1319" s="11" t="s">
        <v>1657</v>
      </c>
      <c r="J1319" s="11" t="s">
        <v>4941</v>
      </c>
      <c r="K1319" s="11" t="s">
        <v>16</v>
      </c>
      <c r="L1319" s="11" t="s">
        <v>16</v>
      </c>
      <c r="M1319" s="11" t="s">
        <v>44</v>
      </c>
      <c r="N1319" s="13">
        <v>3300</v>
      </c>
      <c r="O1319" s="13">
        <f t="shared" si="49"/>
        <v>2145</v>
      </c>
      <c r="P1319" s="14">
        <f t="shared" si="50"/>
        <v>0.35</v>
      </c>
    </row>
    <row r="1320" spans="2:16" x14ac:dyDescent="0.2">
      <c r="B1320" s="11" t="s">
        <v>2887</v>
      </c>
      <c r="C1320" s="11" t="s">
        <v>37</v>
      </c>
      <c r="D1320" s="11" t="s">
        <v>2888</v>
      </c>
      <c r="E1320" s="12">
        <v>41277</v>
      </c>
      <c r="F1320" s="12">
        <v>2958465</v>
      </c>
      <c r="G1320" s="11" t="s">
        <v>854</v>
      </c>
      <c r="H1320" s="11" t="s">
        <v>2511</v>
      </c>
      <c r="I1320" s="11" t="s">
        <v>1657</v>
      </c>
      <c r="J1320" s="11" t="s">
        <v>4942</v>
      </c>
      <c r="K1320" s="11" t="s">
        <v>16</v>
      </c>
      <c r="L1320" s="11" t="s">
        <v>16</v>
      </c>
      <c r="M1320" s="11" t="s">
        <v>44</v>
      </c>
      <c r="N1320" s="13">
        <v>6295</v>
      </c>
      <c r="O1320" s="13">
        <f t="shared" si="49"/>
        <v>4091.75</v>
      </c>
      <c r="P1320" s="14">
        <f t="shared" si="50"/>
        <v>0.35</v>
      </c>
    </row>
    <row r="1321" spans="2:16" x14ac:dyDescent="0.2">
      <c r="B1321" s="11" t="s">
        <v>2889</v>
      </c>
      <c r="C1321" s="11" t="s">
        <v>37</v>
      </c>
      <c r="D1321" s="11" t="s">
        <v>2890</v>
      </c>
      <c r="E1321" s="12">
        <v>41277</v>
      </c>
      <c r="F1321" s="12">
        <v>2958465</v>
      </c>
      <c r="G1321" s="11" t="s">
        <v>854</v>
      </c>
      <c r="H1321" s="11" t="s">
        <v>2511</v>
      </c>
      <c r="I1321" s="11" t="s">
        <v>1657</v>
      </c>
      <c r="J1321" s="11" t="s">
        <v>4943</v>
      </c>
      <c r="K1321" s="11" t="s">
        <v>16</v>
      </c>
      <c r="L1321" s="11" t="s">
        <v>16</v>
      </c>
      <c r="M1321" s="11" t="s">
        <v>44</v>
      </c>
      <c r="N1321" s="13">
        <v>3800</v>
      </c>
      <c r="O1321" s="13">
        <f t="shared" si="49"/>
        <v>2470</v>
      </c>
      <c r="P1321" s="14">
        <f t="shared" si="50"/>
        <v>0.35</v>
      </c>
    </row>
    <row r="1322" spans="2:16" x14ac:dyDescent="0.2">
      <c r="B1322" s="11" t="s">
        <v>2891</v>
      </c>
      <c r="C1322" s="11" t="s">
        <v>37</v>
      </c>
      <c r="D1322" s="11" t="s">
        <v>2892</v>
      </c>
      <c r="E1322" s="12">
        <v>41915</v>
      </c>
      <c r="F1322" s="12">
        <v>2958465</v>
      </c>
      <c r="G1322" s="11" t="s">
        <v>854</v>
      </c>
      <c r="H1322" s="11" t="s">
        <v>2511</v>
      </c>
      <c r="I1322" s="11" t="s">
        <v>1657</v>
      </c>
      <c r="J1322" s="11" t="s">
        <v>2892</v>
      </c>
      <c r="K1322" s="11" t="s">
        <v>16</v>
      </c>
      <c r="L1322" s="11" t="s">
        <v>16</v>
      </c>
      <c r="M1322" s="11" t="s">
        <v>44</v>
      </c>
      <c r="N1322" s="13">
        <v>4100</v>
      </c>
      <c r="O1322" s="13">
        <f t="shared" si="49"/>
        <v>2665</v>
      </c>
      <c r="P1322" s="14">
        <f t="shared" si="50"/>
        <v>0.35</v>
      </c>
    </row>
    <row r="1323" spans="2:16" x14ac:dyDescent="0.2">
      <c r="B1323" s="11" t="s">
        <v>2893</v>
      </c>
      <c r="C1323" s="11" t="s">
        <v>37</v>
      </c>
      <c r="D1323" s="11" t="s">
        <v>2894</v>
      </c>
      <c r="E1323" s="12">
        <v>41938</v>
      </c>
      <c r="F1323" s="12">
        <v>2958465</v>
      </c>
      <c r="G1323" s="11" t="s">
        <v>854</v>
      </c>
      <c r="H1323" s="11" t="s">
        <v>1656</v>
      </c>
      <c r="I1323" s="11" t="s">
        <v>1657</v>
      </c>
      <c r="J1323" s="11" t="s">
        <v>4944</v>
      </c>
      <c r="K1323" s="11" t="s">
        <v>16</v>
      </c>
      <c r="L1323" s="11" t="s">
        <v>16</v>
      </c>
      <c r="M1323" s="11" t="s">
        <v>44</v>
      </c>
      <c r="N1323" s="13">
        <v>3800</v>
      </c>
      <c r="O1323" s="13">
        <f t="shared" si="49"/>
        <v>2470</v>
      </c>
      <c r="P1323" s="14">
        <f t="shared" si="50"/>
        <v>0.35</v>
      </c>
    </row>
    <row r="1324" spans="2:16" x14ac:dyDescent="0.2">
      <c r="B1324" s="11" t="s">
        <v>2895</v>
      </c>
      <c r="C1324" s="11" t="s">
        <v>37</v>
      </c>
      <c r="D1324" s="11" t="s">
        <v>2896</v>
      </c>
      <c r="E1324" s="12">
        <v>41938</v>
      </c>
      <c r="F1324" s="12">
        <v>2958465</v>
      </c>
      <c r="G1324" s="11" t="s">
        <v>854</v>
      </c>
      <c r="H1324" s="11" t="s">
        <v>1656</v>
      </c>
      <c r="I1324" s="11" t="s">
        <v>1657</v>
      </c>
      <c r="J1324" s="11" t="s">
        <v>4945</v>
      </c>
      <c r="K1324" s="11" t="s">
        <v>16</v>
      </c>
      <c r="L1324" s="11" t="s">
        <v>16</v>
      </c>
      <c r="M1324" s="11" t="s">
        <v>44</v>
      </c>
      <c r="N1324" s="13">
        <v>3800</v>
      </c>
      <c r="O1324" s="13">
        <f t="shared" si="49"/>
        <v>2470</v>
      </c>
      <c r="P1324" s="14">
        <f t="shared" si="50"/>
        <v>0.35</v>
      </c>
    </row>
    <row r="1325" spans="2:16" x14ac:dyDescent="0.2">
      <c r="B1325" s="11" t="s">
        <v>2897</v>
      </c>
      <c r="C1325" s="11" t="s">
        <v>37</v>
      </c>
      <c r="D1325" s="11" t="s">
        <v>2898</v>
      </c>
      <c r="E1325" s="12">
        <v>41808</v>
      </c>
      <c r="F1325" s="12">
        <v>2958465</v>
      </c>
      <c r="G1325" s="11" t="s">
        <v>854</v>
      </c>
      <c r="H1325" s="11" t="s">
        <v>2511</v>
      </c>
      <c r="I1325" s="11" t="s">
        <v>1657</v>
      </c>
      <c r="J1325" s="11" t="s">
        <v>2899</v>
      </c>
      <c r="K1325" s="11" t="s">
        <v>16</v>
      </c>
      <c r="L1325" s="11" t="s">
        <v>16</v>
      </c>
      <c r="M1325" s="11" t="s">
        <v>44</v>
      </c>
      <c r="N1325" s="13">
        <v>6500</v>
      </c>
      <c r="O1325" s="13">
        <f t="shared" si="49"/>
        <v>4225</v>
      </c>
      <c r="P1325" s="14">
        <f t="shared" si="50"/>
        <v>0.35</v>
      </c>
    </row>
    <row r="1326" spans="2:16" x14ac:dyDescent="0.2">
      <c r="B1326" s="11" t="s">
        <v>2900</v>
      </c>
      <c r="C1326" s="11" t="s">
        <v>37</v>
      </c>
      <c r="D1326" s="11" t="s">
        <v>2901</v>
      </c>
      <c r="E1326" s="12">
        <v>41808</v>
      </c>
      <c r="F1326" s="12">
        <v>2958465</v>
      </c>
      <c r="G1326" s="11" t="s">
        <v>854</v>
      </c>
      <c r="H1326" s="11" t="s">
        <v>2511</v>
      </c>
      <c r="I1326" s="11" t="s">
        <v>1657</v>
      </c>
      <c r="J1326" s="11" t="s">
        <v>2902</v>
      </c>
      <c r="K1326" s="11" t="s">
        <v>16</v>
      </c>
      <c r="L1326" s="11" t="s">
        <v>16</v>
      </c>
      <c r="M1326" s="11" t="s">
        <v>44</v>
      </c>
      <c r="N1326" s="13">
        <v>6500</v>
      </c>
      <c r="O1326" s="13">
        <f t="shared" si="49"/>
        <v>4225</v>
      </c>
      <c r="P1326" s="14">
        <f t="shared" si="50"/>
        <v>0.35</v>
      </c>
    </row>
    <row r="1327" spans="2:16" x14ac:dyDescent="0.2">
      <c r="B1327" s="11" t="s">
        <v>2903</v>
      </c>
      <c r="C1327" s="11" t="s">
        <v>37</v>
      </c>
      <c r="D1327" s="11" t="s">
        <v>2904</v>
      </c>
      <c r="E1327" s="12">
        <v>41808</v>
      </c>
      <c r="F1327" s="12">
        <v>2958465</v>
      </c>
      <c r="G1327" s="11" t="s">
        <v>854</v>
      </c>
      <c r="H1327" s="11" t="s">
        <v>2511</v>
      </c>
      <c r="I1327" s="11" t="s">
        <v>1657</v>
      </c>
      <c r="J1327" s="11" t="s">
        <v>2905</v>
      </c>
      <c r="K1327" s="11" t="s">
        <v>16</v>
      </c>
      <c r="L1327" s="11" t="s">
        <v>16</v>
      </c>
      <c r="M1327" s="11" t="s">
        <v>44</v>
      </c>
      <c r="N1327" s="13">
        <v>6500</v>
      </c>
      <c r="O1327" s="13">
        <f t="shared" si="49"/>
        <v>4225</v>
      </c>
      <c r="P1327" s="14">
        <f t="shared" si="50"/>
        <v>0.35</v>
      </c>
    </row>
    <row r="1328" spans="2:16" x14ac:dyDescent="0.2">
      <c r="B1328" s="11" t="s">
        <v>2906</v>
      </c>
      <c r="C1328" s="11" t="s">
        <v>37</v>
      </c>
      <c r="D1328" s="11" t="s">
        <v>2907</v>
      </c>
      <c r="E1328" s="12">
        <v>41808</v>
      </c>
      <c r="F1328" s="12">
        <v>2958465</v>
      </c>
      <c r="G1328" s="11" t="s">
        <v>854</v>
      </c>
      <c r="H1328" s="11" t="s">
        <v>2511</v>
      </c>
      <c r="I1328" s="11" t="s">
        <v>1657</v>
      </c>
      <c r="J1328" s="11" t="s">
        <v>2908</v>
      </c>
      <c r="K1328" s="11" t="s">
        <v>16</v>
      </c>
      <c r="L1328" s="11" t="s">
        <v>16</v>
      </c>
      <c r="M1328" s="11" t="s">
        <v>44</v>
      </c>
      <c r="N1328" s="13">
        <v>6500</v>
      </c>
      <c r="O1328" s="13">
        <f t="shared" si="49"/>
        <v>4225</v>
      </c>
      <c r="P1328" s="14">
        <f t="shared" si="50"/>
        <v>0.35</v>
      </c>
    </row>
    <row r="1329" spans="2:16" x14ac:dyDescent="0.2">
      <c r="B1329" s="11" t="s">
        <v>2909</v>
      </c>
      <c r="C1329" s="11" t="s">
        <v>37</v>
      </c>
      <c r="D1329" s="11" t="s">
        <v>2910</v>
      </c>
      <c r="E1329" s="12">
        <v>41808</v>
      </c>
      <c r="F1329" s="12">
        <v>2958465</v>
      </c>
      <c r="G1329" s="11" t="s">
        <v>854</v>
      </c>
      <c r="H1329" s="11" t="s">
        <v>2511</v>
      </c>
      <c r="I1329" s="11" t="s">
        <v>1657</v>
      </c>
      <c r="J1329" s="11" t="s">
        <v>2911</v>
      </c>
      <c r="K1329" s="11" t="s">
        <v>16</v>
      </c>
      <c r="L1329" s="11" t="s">
        <v>16</v>
      </c>
      <c r="M1329" s="11" t="s">
        <v>44</v>
      </c>
      <c r="N1329" s="13">
        <v>6500</v>
      </c>
      <c r="O1329" s="13">
        <f t="shared" si="49"/>
        <v>4225</v>
      </c>
      <c r="P1329" s="14">
        <f t="shared" si="50"/>
        <v>0.35</v>
      </c>
    </row>
    <row r="1330" spans="2:16" x14ac:dyDescent="0.2">
      <c r="B1330" s="11" t="s">
        <v>2912</v>
      </c>
      <c r="C1330" s="11" t="s">
        <v>37</v>
      </c>
      <c r="D1330" s="11" t="s">
        <v>2913</v>
      </c>
      <c r="E1330" s="12">
        <v>41808</v>
      </c>
      <c r="F1330" s="12">
        <v>2958465</v>
      </c>
      <c r="G1330" s="11" t="s">
        <v>854</v>
      </c>
      <c r="H1330" s="11" t="s">
        <v>2511</v>
      </c>
      <c r="I1330" s="11" t="s">
        <v>1657</v>
      </c>
      <c r="J1330" s="11" t="s">
        <v>2914</v>
      </c>
      <c r="K1330" s="11" t="s">
        <v>16</v>
      </c>
      <c r="L1330" s="11" t="s">
        <v>16</v>
      </c>
      <c r="M1330" s="11" t="s">
        <v>44</v>
      </c>
      <c r="N1330" s="13">
        <v>6500</v>
      </c>
      <c r="O1330" s="13">
        <f t="shared" ref="O1330:O1389" si="51">N1330-N1330*0.35</f>
        <v>4225</v>
      </c>
      <c r="P1330" s="14">
        <f t="shared" si="50"/>
        <v>0.35</v>
      </c>
    </row>
    <row r="1331" spans="2:16" x14ac:dyDescent="0.2">
      <c r="B1331" s="11" t="s">
        <v>2915</v>
      </c>
      <c r="C1331" s="11" t="s">
        <v>37</v>
      </c>
      <c r="D1331" s="11" t="s">
        <v>2916</v>
      </c>
      <c r="E1331" s="12">
        <v>41808</v>
      </c>
      <c r="F1331" s="12">
        <v>2958465</v>
      </c>
      <c r="G1331" s="11" t="s">
        <v>854</v>
      </c>
      <c r="H1331" s="11" t="s">
        <v>2511</v>
      </c>
      <c r="I1331" s="11" t="s">
        <v>1657</v>
      </c>
      <c r="J1331" s="11" t="s">
        <v>2917</v>
      </c>
      <c r="K1331" s="11" t="s">
        <v>16</v>
      </c>
      <c r="L1331" s="11" t="s">
        <v>16</v>
      </c>
      <c r="M1331" s="11" t="s">
        <v>44</v>
      </c>
      <c r="N1331" s="13">
        <v>6500</v>
      </c>
      <c r="O1331" s="13">
        <f t="shared" si="51"/>
        <v>4225</v>
      </c>
      <c r="P1331" s="14">
        <f t="shared" si="50"/>
        <v>0.35</v>
      </c>
    </row>
    <row r="1332" spans="2:16" x14ac:dyDescent="0.2">
      <c r="B1332" s="11" t="s">
        <v>2918</v>
      </c>
      <c r="C1332" s="11" t="s">
        <v>37</v>
      </c>
      <c r="D1332" s="11" t="s">
        <v>2919</v>
      </c>
      <c r="E1332" s="12">
        <v>41808</v>
      </c>
      <c r="F1332" s="12">
        <v>2958465</v>
      </c>
      <c r="G1332" s="11" t="s">
        <v>854</v>
      </c>
      <c r="H1332" s="11" t="s">
        <v>2511</v>
      </c>
      <c r="I1332" s="11" t="s">
        <v>1657</v>
      </c>
      <c r="J1332" s="11" t="s">
        <v>2920</v>
      </c>
      <c r="K1332" s="11" t="s">
        <v>16</v>
      </c>
      <c r="L1332" s="11" t="s">
        <v>16</v>
      </c>
      <c r="M1332" s="11" t="s">
        <v>44</v>
      </c>
      <c r="N1332" s="13">
        <v>6500</v>
      </c>
      <c r="O1332" s="13">
        <f t="shared" si="51"/>
        <v>4225</v>
      </c>
      <c r="P1332" s="14">
        <f t="shared" si="50"/>
        <v>0.35</v>
      </c>
    </row>
    <row r="1333" spans="2:16" x14ac:dyDescent="0.2">
      <c r="B1333" s="11" t="s">
        <v>2921</v>
      </c>
      <c r="C1333" s="11" t="s">
        <v>37</v>
      </c>
      <c r="D1333" s="11" t="s">
        <v>2922</v>
      </c>
      <c r="E1333" s="12">
        <v>41277</v>
      </c>
      <c r="F1333" s="12">
        <v>2958465</v>
      </c>
      <c r="G1333" s="11" t="s">
        <v>854</v>
      </c>
      <c r="H1333" s="11" t="s">
        <v>2511</v>
      </c>
      <c r="I1333" s="11" t="s">
        <v>1657</v>
      </c>
      <c r="J1333" s="11" t="s">
        <v>4946</v>
      </c>
      <c r="K1333" s="11" t="s">
        <v>16</v>
      </c>
      <c r="L1333" s="11" t="s">
        <v>16</v>
      </c>
      <c r="M1333" s="11" t="s">
        <v>44</v>
      </c>
      <c r="N1333" s="13">
        <v>6500</v>
      </c>
      <c r="O1333" s="13">
        <f t="shared" si="51"/>
        <v>4225</v>
      </c>
      <c r="P1333" s="14">
        <f t="shared" si="50"/>
        <v>0.35</v>
      </c>
    </row>
    <row r="1334" spans="2:16" x14ac:dyDescent="0.2">
      <c r="B1334" s="11" t="s">
        <v>2923</v>
      </c>
      <c r="C1334" s="11" t="s">
        <v>37</v>
      </c>
      <c r="D1334" s="11" t="s">
        <v>2924</v>
      </c>
      <c r="E1334" s="12">
        <v>41537</v>
      </c>
      <c r="F1334" s="12">
        <v>2958465</v>
      </c>
      <c r="G1334" s="11" t="s">
        <v>854</v>
      </c>
      <c r="H1334" s="11" t="s">
        <v>2511</v>
      </c>
      <c r="I1334" s="11" t="s">
        <v>1657</v>
      </c>
      <c r="J1334" s="11" t="s">
        <v>2925</v>
      </c>
      <c r="K1334" s="11" t="s">
        <v>16</v>
      </c>
      <c r="L1334" s="11" t="s">
        <v>16</v>
      </c>
      <c r="M1334" s="11" t="s">
        <v>44</v>
      </c>
      <c r="N1334" s="13">
        <v>7000</v>
      </c>
      <c r="O1334" s="13">
        <f t="shared" si="51"/>
        <v>4550</v>
      </c>
      <c r="P1334" s="14">
        <f t="shared" si="50"/>
        <v>0.35</v>
      </c>
    </row>
    <row r="1335" spans="2:16" x14ac:dyDescent="0.2">
      <c r="B1335" s="11" t="s">
        <v>2926</v>
      </c>
      <c r="C1335" s="11" t="s">
        <v>37</v>
      </c>
      <c r="D1335" s="11" t="s">
        <v>2927</v>
      </c>
      <c r="E1335" s="12">
        <v>41557</v>
      </c>
      <c r="F1335" s="12">
        <v>2958465</v>
      </c>
      <c r="G1335" s="11" t="s">
        <v>854</v>
      </c>
      <c r="H1335" s="11" t="s">
        <v>2511</v>
      </c>
      <c r="I1335" s="11" t="s">
        <v>1657</v>
      </c>
      <c r="J1335" s="11" t="s">
        <v>2928</v>
      </c>
      <c r="K1335" s="11" t="s">
        <v>16</v>
      </c>
      <c r="L1335" s="11" t="s">
        <v>16</v>
      </c>
      <c r="M1335" s="11" t="s">
        <v>44</v>
      </c>
      <c r="N1335" s="13">
        <v>7000</v>
      </c>
      <c r="O1335" s="13">
        <f t="shared" si="51"/>
        <v>4550</v>
      </c>
      <c r="P1335" s="14">
        <f t="shared" si="50"/>
        <v>0.35</v>
      </c>
    </row>
    <row r="1336" spans="2:16" x14ac:dyDescent="0.2">
      <c r="B1336" s="11" t="s">
        <v>2929</v>
      </c>
      <c r="C1336" s="11" t="s">
        <v>37</v>
      </c>
      <c r="D1336" s="11" t="s">
        <v>2930</v>
      </c>
      <c r="E1336" s="12">
        <v>41557</v>
      </c>
      <c r="F1336" s="12">
        <v>2958465</v>
      </c>
      <c r="G1336" s="11" t="s">
        <v>854</v>
      </c>
      <c r="H1336" s="11" t="s">
        <v>2511</v>
      </c>
      <c r="I1336" s="11" t="s">
        <v>1657</v>
      </c>
      <c r="J1336" s="11" t="s">
        <v>2931</v>
      </c>
      <c r="K1336" s="11" t="s">
        <v>16</v>
      </c>
      <c r="L1336" s="11" t="s">
        <v>16</v>
      </c>
      <c r="M1336" s="11" t="s">
        <v>44</v>
      </c>
      <c r="N1336" s="13">
        <v>7000</v>
      </c>
      <c r="O1336" s="13">
        <f t="shared" si="51"/>
        <v>4550</v>
      </c>
      <c r="P1336" s="14">
        <f t="shared" si="50"/>
        <v>0.35</v>
      </c>
    </row>
    <row r="1337" spans="2:16" x14ac:dyDescent="0.2">
      <c r="B1337" s="11" t="s">
        <v>2932</v>
      </c>
      <c r="C1337" s="11" t="s">
        <v>37</v>
      </c>
      <c r="D1337" s="11" t="s">
        <v>2933</v>
      </c>
      <c r="E1337" s="12">
        <v>41557</v>
      </c>
      <c r="F1337" s="12">
        <v>2958465</v>
      </c>
      <c r="G1337" s="11" t="s">
        <v>854</v>
      </c>
      <c r="H1337" s="11" t="s">
        <v>2511</v>
      </c>
      <c r="I1337" s="11" t="s">
        <v>1657</v>
      </c>
      <c r="J1337" s="11" t="s">
        <v>2934</v>
      </c>
      <c r="K1337" s="11" t="s">
        <v>16</v>
      </c>
      <c r="L1337" s="11" t="s">
        <v>16</v>
      </c>
      <c r="M1337" s="11" t="s">
        <v>44</v>
      </c>
      <c r="N1337" s="13">
        <v>7000</v>
      </c>
      <c r="O1337" s="13">
        <f t="shared" si="51"/>
        <v>4550</v>
      </c>
      <c r="P1337" s="14">
        <f t="shared" si="50"/>
        <v>0.35</v>
      </c>
    </row>
    <row r="1338" spans="2:16" x14ac:dyDescent="0.2">
      <c r="B1338" s="11" t="s">
        <v>2935</v>
      </c>
      <c r="C1338" s="11" t="s">
        <v>37</v>
      </c>
      <c r="D1338" s="11" t="s">
        <v>2936</v>
      </c>
      <c r="E1338" s="12">
        <v>41557</v>
      </c>
      <c r="F1338" s="12">
        <v>2958465</v>
      </c>
      <c r="G1338" s="11" t="s">
        <v>854</v>
      </c>
      <c r="H1338" s="11" t="s">
        <v>2511</v>
      </c>
      <c r="I1338" s="11" t="s">
        <v>1657</v>
      </c>
      <c r="J1338" s="11" t="s">
        <v>2937</v>
      </c>
      <c r="K1338" s="11" t="s">
        <v>16</v>
      </c>
      <c r="L1338" s="11" t="s">
        <v>16</v>
      </c>
      <c r="M1338" s="11" t="s">
        <v>44</v>
      </c>
      <c r="N1338" s="13">
        <v>7000</v>
      </c>
      <c r="O1338" s="13">
        <f t="shared" si="51"/>
        <v>4550</v>
      </c>
      <c r="P1338" s="14">
        <f t="shared" si="50"/>
        <v>0.35</v>
      </c>
    </row>
    <row r="1339" spans="2:16" x14ac:dyDescent="0.2">
      <c r="B1339" s="11" t="s">
        <v>2938</v>
      </c>
      <c r="C1339" s="11" t="s">
        <v>37</v>
      </c>
      <c r="D1339" s="11" t="s">
        <v>2936</v>
      </c>
      <c r="E1339" s="12">
        <v>41277</v>
      </c>
      <c r="F1339" s="12">
        <v>2958465</v>
      </c>
      <c r="G1339" s="11" t="s">
        <v>854</v>
      </c>
      <c r="H1339" s="11" t="s">
        <v>2511</v>
      </c>
      <c r="I1339" s="11" t="s">
        <v>1657</v>
      </c>
      <c r="J1339" s="11" t="s">
        <v>2939</v>
      </c>
      <c r="K1339" s="11" t="s">
        <v>16</v>
      </c>
      <c r="L1339" s="11" t="s">
        <v>16</v>
      </c>
      <c r="M1339" s="11" t="s">
        <v>44</v>
      </c>
      <c r="N1339" s="13">
        <v>7000</v>
      </c>
      <c r="O1339" s="13">
        <f t="shared" si="51"/>
        <v>4550</v>
      </c>
      <c r="P1339" s="14">
        <f t="shared" si="50"/>
        <v>0.35</v>
      </c>
    </row>
    <row r="1340" spans="2:16" x14ac:dyDescent="0.2">
      <c r="B1340" s="11" t="s">
        <v>2940</v>
      </c>
      <c r="C1340" s="11" t="s">
        <v>37</v>
      </c>
      <c r="D1340" s="11" t="s">
        <v>2941</v>
      </c>
      <c r="E1340" s="12">
        <v>41557</v>
      </c>
      <c r="F1340" s="12">
        <v>2958465</v>
      </c>
      <c r="G1340" s="11" t="s">
        <v>854</v>
      </c>
      <c r="H1340" s="11" t="s">
        <v>2511</v>
      </c>
      <c r="I1340" s="11" t="s">
        <v>1657</v>
      </c>
      <c r="J1340" s="11" t="s">
        <v>2942</v>
      </c>
      <c r="K1340" s="11" t="s">
        <v>16</v>
      </c>
      <c r="L1340" s="11" t="s">
        <v>16</v>
      </c>
      <c r="M1340" s="11" t="s">
        <v>44</v>
      </c>
      <c r="N1340" s="13">
        <v>7000</v>
      </c>
      <c r="O1340" s="13">
        <f t="shared" si="51"/>
        <v>4550</v>
      </c>
      <c r="P1340" s="14">
        <f t="shared" si="50"/>
        <v>0.35</v>
      </c>
    </row>
    <row r="1341" spans="2:16" x14ac:dyDescent="0.2">
      <c r="B1341" s="11" t="s">
        <v>2943</v>
      </c>
      <c r="C1341" s="11" t="s">
        <v>37</v>
      </c>
      <c r="D1341" s="11" t="s">
        <v>2941</v>
      </c>
      <c r="E1341" s="12">
        <v>41277</v>
      </c>
      <c r="F1341" s="12">
        <v>2958465</v>
      </c>
      <c r="G1341" s="11" t="s">
        <v>854</v>
      </c>
      <c r="H1341" s="11" t="s">
        <v>2511</v>
      </c>
      <c r="I1341" s="11" t="s">
        <v>1657</v>
      </c>
      <c r="J1341" s="11" t="s">
        <v>2944</v>
      </c>
      <c r="K1341" s="11" t="s">
        <v>16</v>
      </c>
      <c r="L1341" s="11" t="s">
        <v>16</v>
      </c>
      <c r="M1341" s="11" t="s">
        <v>44</v>
      </c>
      <c r="N1341" s="13">
        <v>7000</v>
      </c>
      <c r="O1341" s="13">
        <f t="shared" si="51"/>
        <v>4550</v>
      </c>
      <c r="P1341" s="14">
        <f t="shared" si="50"/>
        <v>0.35</v>
      </c>
    </row>
    <row r="1342" spans="2:16" x14ac:dyDescent="0.2">
      <c r="B1342" s="11" t="s">
        <v>2945</v>
      </c>
      <c r="C1342" s="11" t="s">
        <v>37</v>
      </c>
      <c r="D1342" s="11" t="s">
        <v>2946</v>
      </c>
      <c r="E1342" s="12">
        <v>41557</v>
      </c>
      <c r="F1342" s="12">
        <v>2958465</v>
      </c>
      <c r="G1342" s="11" t="s">
        <v>854</v>
      </c>
      <c r="H1342" s="11" t="s">
        <v>2511</v>
      </c>
      <c r="I1342" s="11" t="s">
        <v>1657</v>
      </c>
      <c r="J1342" s="11" t="s">
        <v>2947</v>
      </c>
      <c r="K1342" s="11" t="s">
        <v>16</v>
      </c>
      <c r="L1342" s="11" t="s">
        <v>16</v>
      </c>
      <c r="M1342" s="11" t="s">
        <v>44</v>
      </c>
      <c r="N1342" s="13">
        <v>7000</v>
      </c>
      <c r="O1342" s="13">
        <f t="shared" si="51"/>
        <v>4550</v>
      </c>
      <c r="P1342" s="14">
        <f t="shared" si="50"/>
        <v>0.35</v>
      </c>
    </row>
    <row r="1343" spans="2:16" x14ac:dyDescent="0.2">
      <c r="B1343" s="11" t="s">
        <v>2948</v>
      </c>
      <c r="C1343" s="11" t="s">
        <v>37</v>
      </c>
      <c r="D1343" s="11" t="s">
        <v>2946</v>
      </c>
      <c r="E1343" s="12">
        <v>41277</v>
      </c>
      <c r="F1343" s="12">
        <v>2958465</v>
      </c>
      <c r="G1343" s="11" t="s">
        <v>854</v>
      </c>
      <c r="H1343" s="11" t="s">
        <v>2511</v>
      </c>
      <c r="I1343" s="11" t="s">
        <v>1657</v>
      </c>
      <c r="J1343" s="11" t="s">
        <v>2949</v>
      </c>
      <c r="K1343" s="11" t="s">
        <v>16</v>
      </c>
      <c r="L1343" s="11" t="s">
        <v>16</v>
      </c>
      <c r="M1343" s="11" t="s">
        <v>44</v>
      </c>
      <c r="N1343" s="13">
        <v>7000</v>
      </c>
      <c r="O1343" s="13">
        <f t="shared" si="51"/>
        <v>4550</v>
      </c>
      <c r="P1343" s="14">
        <f t="shared" si="50"/>
        <v>0.35</v>
      </c>
    </row>
    <row r="1344" spans="2:16" x14ac:dyDescent="0.2">
      <c r="B1344" s="11" t="s">
        <v>2950</v>
      </c>
      <c r="C1344" s="11" t="s">
        <v>37</v>
      </c>
      <c r="D1344" s="11" t="s">
        <v>2951</v>
      </c>
      <c r="E1344" s="12">
        <v>41557</v>
      </c>
      <c r="F1344" s="12">
        <v>2958465</v>
      </c>
      <c r="G1344" s="11" t="s">
        <v>854</v>
      </c>
      <c r="H1344" s="11" t="s">
        <v>2511</v>
      </c>
      <c r="I1344" s="11" t="s">
        <v>1657</v>
      </c>
      <c r="J1344" s="11" t="s">
        <v>2952</v>
      </c>
      <c r="K1344" s="11" t="s">
        <v>16</v>
      </c>
      <c r="L1344" s="11" t="s">
        <v>16</v>
      </c>
      <c r="M1344" s="11" t="s">
        <v>44</v>
      </c>
      <c r="N1344" s="13">
        <v>7000</v>
      </c>
      <c r="O1344" s="13">
        <f t="shared" si="51"/>
        <v>4550</v>
      </c>
      <c r="P1344" s="14">
        <f t="shared" si="50"/>
        <v>0.35</v>
      </c>
    </row>
    <row r="1345" spans="2:16" x14ac:dyDescent="0.2">
      <c r="B1345" s="11" t="s">
        <v>2953</v>
      </c>
      <c r="C1345" s="11" t="s">
        <v>37</v>
      </c>
      <c r="D1345" s="11" t="s">
        <v>2954</v>
      </c>
      <c r="E1345" s="12">
        <v>41277</v>
      </c>
      <c r="F1345" s="12">
        <v>2958465</v>
      </c>
      <c r="G1345" s="11" t="s">
        <v>854</v>
      </c>
      <c r="H1345" s="11" t="s">
        <v>2511</v>
      </c>
      <c r="I1345" s="11" t="s">
        <v>1657</v>
      </c>
      <c r="J1345" s="11" t="s">
        <v>2955</v>
      </c>
      <c r="K1345" s="11" t="s">
        <v>16</v>
      </c>
      <c r="L1345" s="11" t="s">
        <v>16</v>
      </c>
      <c r="M1345" s="11" t="s">
        <v>44</v>
      </c>
      <c r="N1345" s="13">
        <v>7000</v>
      </c>
      <c r="O1345" s="13">
        <f t="shared" si="51"/>
        <v>4550</v>
      </c>
      <c r="P1345" s="14">
        <f t="shared" si="50"/>
        <v>0.35</v>
      </c>
    </row>
    <row r="1346" spans="2:16" x14ac:dyDescent="0.2">
      <c r="B1346" s="11" t="s">
        <v>2956</v>
      </c>
      <c r="C1346" s="11" t="s">
        <v>37</v>
      </c>
      <c r="D1346" s="11" t="s">
        <v>2957</v>
      </c>
      <c r="E1346" s="12">
        <v>41557</v>
      </c>
      <c r="F1346" s="12">
        <v>2958465</v>
      </c>
      <c r="G1346" s="11" t="s">
        <v>854</v>
      </c>
      <c r="H1346" s="11" t="s">
        <v>2511</v>
      </c>
      <c r="I1346" s="11" t="s">
        <v>1657</v>
      </c>
      <c r="J1346" s="11" t="s">
        <v>2958</v>
      </c>
      <c r="K1346" s="11" t="s">
        <v>16</v>
      </c>
      <c r="L1346" s="11" t="s">
        <v>16</v>
      </c>
      <c r="M1346" s="11" t="s">
        <v>44</v>
      </c>
      <c r="N1346" s="13">
        <v>7000</v>
      </c>
      <c r="O1346" s="13">
        <f t="shared" si="51"/>
        <v>4550</v>
      </c>
      <c r="P1346" s="14">
        <f t="shared" si="50"/>
        <v>0.35</v>
      </c>
    </row>
    <row r="1347" spans="2:16" x14ac:dyDescent="0.2">
      <c r="B1347" s="11" t="s">
        <v>2959</v>
      </c>
      <c r="C1347" s="11" t="s">
        <v>37</v>
      </c>
      <c r="D1347" s="11" t="s">
        <v>2957</v>
      </c>
      <c r="E1347" s="12">
        <v>41277</v>
      </c>
      <c r="F1347" s="12">
        <v>2958465</v>
      </c>
      <c r="G1347" s="11" t="s">
        <v>854</v>
      </c>
      <c r="H1347" s="11" t="s">
        <v>2511</v>
      </c>
      <c r="I1347" s="11" t="s">
        <v>1657</v>
      </c>
      <c r="J1347" s="11" t="s">
        <v>2960</v>
      </c>
      <c r="K1347" s="11" t="s">
        <v>16</v>
      </c>
      <c r="L1347" s="11" t="s">
        <v>16</v>
      </c>
      <c r="M1347" s="11" t="s">
        <v>44</v>
      </c>
      <c r="N1347" s="13">
        <v>7000</v>
      </c>
      <c r="O1347" s="13">
        <f t="shared" si="51"/>
        <v>4550</v>
      </c>
      <c r="P1347" s="14">
        <f t="shared" ref="P1347:P1410" si="52">1-O1347/N1347</f>
        <v>0.35</v>
      </c>
    </row>
    <row r="1348" spans="2:16" x14ac:dyDescent="0.2">
      <c r="B1348" s="11" t="s">
        <v>2961</v>
      </c>
      <c r="C1348" s="11" t="s">
        <v>37</v>
      </c>
      <c r="D1348" s="11" t="s">
        <v>2962</v>
      </c>
      <c r="E1348" s="12">
        <v>41557</v>
      </c>
      <c r="F1348" s="12">
        <v>2958465</v>
      </c>
      <c r="G1348" s="11" t="s">
        <v>854</v>
      </c>
      <c r="H1348" s="11" t="s">
        <v>2511</v>
      </c>
      <c r="I1348" s="11" t="s">
        <v>1657</v>
      </c>
      <c r="J1348" s="11" t="s">
        <v>2963</v>
      </c>
      <c r="K1348" s="11" t="s">
        <v>16</v>
      </c>
      <c r="L1348" s="11" t="s">
        <v>16</v>
      </c>
      <c r="M1348" s="11" t="s">
        <v>44</v>
      </c>
      <c r="N1348" s="13">
        <v>7000</v>
      </c>
      <c r="O1348" s="13">
        <f t="shared" si="51"/>
        <v>4550</v>
      </c>
      <c r="P1348" s="14">
        <f t="shared" si="52"/>
        <v>0.35</v>
      </c>
    </row>
    <row r="1349" spans="2:16" x14ac:dyDescent="0.2">
      <c r="B1349" s="11" t="s">
        <v>2964</v>
      </c>
      <c r="C1349" s="11" t="s">
        <v>37</v>
      </c>
      <c r="D1349" s="11" t="s">
        <v>2962</v>
      </c>
      <c r="E1349" s="12">
        <v>41277</v>
      </c>
      <c r="F1349" s="12">
        <v>2958465</v>
      </c>
      <c r="G1349" s="11" t="s">
        <v>854</v>
      </c>
      <c r="H1349" s="11" t="s">
        <v>2511</v>
      </c>
      <c r="I1349" s="11" t="s">
        <v>1657</v>
      </c>
      <c r="J1349" s="11" t="s">
        <v>2965</v>
      </c>
      <c r="K1349" s="11" t="s">
        <v>16</v>
      </c>
      <c r="L1349" s="11" t="s">
        <v>16</v>
      </c>
      <c r="M1349" s="11" t="s">
        <v>44</v>
      </c>
      <c r="N1349" s="13">
        <v>7000</v>
      </c>
      <c r="O1349" s="13">
        <f t="shared" si="51"/>
        <v>4550</v>
      </c>
      <c r="P1349" s="14">
        <f t="shared" si="52"/>
        <v>0.35</v>
      </c>
    </row>
    <row r="1350" spans="2:16" x14ac:dyDescent="0.2">
      <c r="B1350" s="11" t="s">
        <v>2966</v>
      </c>
      <c r="C1350" s="11" t="s">
        <v>37</v>
      </c>
      <c r="D1350" s="11" t="s">
        <v>2967</v>
      </c>
      <c r="E1350" s="12">
        <v>41557</v>
      </c>
      <c r="F1350" s="12">
        <v>2958465</v>
      </c>
      <c r="G1350" s="11" t="s">
        <v>854</v>
      </c>
      <c r="H1350" s="11" t="s">
        <v>2511</v>
      </c>
      <c r="I1350" s="11" t="s">
        <v>1657</v>
      </c>
      <c r="J1350" s="11" t="s">
        <v>2968</v>
      </c>
      <c r="K1350" s="11" t="s">
        <v>16</v>
      </c>
      <c r="L1350" s="11" t="s">
        <v>16</v>
      </c>
      <c r="M1350" s="11" t="s">
        <v>44</v>
      </c>
      <c r="N1350" s="13">
        <v>7000</v>
      </c>
      <c r="O1350" s="13">
        <f t="shared" si="51"/>
        <v>4550</v>
      </c>
      <c r="P1350" s="14">
        <f t="shared" si="52"/>
        <v>0.35</v>
      </c>
    </row>
    <row r="1351" spans="2:16" x14ac:dyDescent="0.2">
      <c r="B1351" s="11" t="s">
        <v>2969</v>
      </c>
      <c r="C1351" s="11" t="s">
        <v>37</v>
      </c>
      <c r="D1351" s="11" t="s">
        <v>2967</v>
      </c>
      <c r="E1351" s="12">
        <v>41277</v>
      </c>
      <c r="F1351" s="12">
        <v>2958465</v>
      </c>
      <c r="G1351" s="11" t="s">
        <v>854</v>
      </c>
      <c r="H1351" s="11" t="s">
        <v>2511</v>
      </c>
      <c r="I1351" s="11" t="s">
        <v>1657</v>
      </c>
      <c r="J1351" s="11" t="s">
        <v>2970</v>
      </c>
      <c r="K1351" s="11" t="s">
        <v>16</v>
      </c>
      <c r="L1351" s="11" t="s">
        <v>16</v>
      </c>
      <c r="M1351" s="11" t="s">
        <v>44</v>
      </c>
      <c r="N1351" s="13">
        <v>7000</v>
      </c>
      <c r="O1351" s="13">
        <f t="shared" si="51"/>
        <v>4550</v>
      </c>
      <c r="P1351" s="14">
        <f t="shared" si="52"/>
        <v>0.35</v>
      </c>
    </row>
    <row r="1352" spans="2:16" x14ac:dyDescent="0.2">
      <c r="B1352" s="11" t="s">
        <v>2971</v>
      </c>
      <c r="C1352" s="11" t="s">
        <v>37</v>
      </c>
      <c r="D1352" s="11" t="s">
        <v>2972</v>
      </c>
      <c r="E1352" s="12">
        <v>41557</v>
      </c>
      <c r="F1352" s="12">
        <v>2958465</v>
      </c>
      <c r="G1352" s="11" t="s">
        <v>854</v>
      </c>
      <c r="H1352" s="11" t="s">
        <v>2511</v>
      </c>
      <c r="I1352" s="11" t="s">
        <v>1657</v>
      </c>
      <c r="J1352" s="11" t="s">
        <v>2973</v>
      </c>
      <c r="K1352" s="11" t="s">
        <v>16</v>
      </c>
      <c r="L1352" s="11" t="s">
        <v>16</v>
      </c>
      <c r="M1352" s="11" t="s">
        <v>44</v>
      </c>
      <c r="N1352" s="13">
        <v>7000</v>
      </c>
      <c r="O1352" s="13">
        <f t="shared" si="51"/>
        <v>4550</v>
      </c>
      <c r="P1352" s="14">
        <f t="shared" si="52"/>
        <v>0.35</v>
      </c>
    </row>
    <row r="1353" spans="2:16" x14ac:dyDescent="0.2">
      <c r="B1353" s="11" t="s">
        <v>2974</v>
      </c>
      <c r="C1353" s="11" t="s">
        <v>37</v>
      </c>
      <c r="D1353" s="11" t="s">
        <v>2975</v>
      </c>
      <c r="E1353" s="12">
        <v>41557</v>
      </c>
      <c r="F1353" s="12">
        <v>2958465</v>
      </c>
      <c r="G1353" s="11" t="s">
        <v>854</v>
      </c>
      <c r="H1353" s="11" t="s">
        <v>2511</v>
      </c>
      <c r="I1353" s="11" t="s">
        <v>1657</v>
      </c>
      <c r="J1353" s="11" t="s">
        <v>2976</v>
      </c>
      <c r="K1353" s="11" t="s">
        <v>16</v>
      </c>
      <c r="L1353" s="11" t="s">
        <v>16</v>
      </c>
      <c r="M1353" s="11" t="s">
        <v>44</v>
      </c>
      <c r="N1353" s="13">
        <v>7000</v>
      </c>
      <c r="O1353" s="13">
        <f t="shared" si="51"/>
        <v>4550</v>
      </c>
      <c r="P1353" s="14">
        <f t="shared" si="52"/>
        <v>0.35</v>
      </c>
    </row>
    <row r="1354" spans="2:16" x14ac:dyDescent="0.2">
      <c r="B1354" s="11" t="s">
        <v>2977</v>
      </c>
      <c r="C1354" s="11" t="s">
        <v>37</v>
      </c>
      <c r="D1354" s="11" t="s">
        <v>2975</v>
      </c>
      <c r="E1354" s="12">
        <v>41277</v>
      </c>
      <c r="F1354" s="12">
        <v>2958465</v>
      </c>
      <c r="G1354" s="11" t="s">
        <v>854</v>
      </c>
      <c r="H1354" s="11" t="s">
        <v>2511</v>
      </c>
      <c r="I1354" s="11" t="s">
        <v>1657</v>
      </c>
      <c r="J1354" s="11" t="s">
        <v>2978</v>
      </c>
      <c r="K1354" s="11" t="s">
        <v>16</v>
      </c>
      <c r="L1354" s="11" t="s">
        <v>16</v>
      </c>
      <c r="M1354" s="11" t="s">
        <v>44</v>
      </c>
      <c r="N1354" s="13">
        <v>7000</v>
      </c>
      <c r="O1354" s="13">
        <f t="shared" si="51"/>
        <v>4550</v>
      </c>
      <c r="P1354" s="14">
        <f t="shared" si="52"/>
        <v>0.35</v>
      </c>
    </row>
    <row r="1355" spans="2:16" x14ac:dyDescent="0.2">
      <c r="B1355" s="11" t="s">
        <v>2979</v>
      </c>
      <c r="C1355" s="11" t="s">
        <v>37</v>
      </c>
      <c r="D1355" s="11" t="s">
        <v>2980</v>
      </c>
      <c r="E1355" s="12">
        <v>41557</v>
      </c>
      <c r="F1355" s="12">
        <v>2958465</v>
      </c>
      <c r="G1355" s="11" t="s">
        <v>854</v>
      </c>
      <c r="H1355" s="11" t="s">
        <v>2511</v>
      </c>
      <c r="I1355" s="11" t="s">
        <v>1657</v>
      </c>
      <c r="J1355" s="11" t="s">
        <v>2981</v>
      </c>
      <c r="K1355" s="11" t="s">
        <v>16</v>
      </c>
      <c r="L1355" s="11" t="s">
        <v>16</v>
      </c>
      <c r="M1355" s="11" t="s">
        <v>44</v>
      </c>
      <c r="N1355" s="13">
        <v>7000</v>
      </c>
      <c r="O1355" s="13">
        <f t="shared" si="51"/>
        <v>4550</v>
      </c>
      <c r="P1355" s="14">
        <f t="shared" si="52"/>
        <v>0.35</v>
      </c>
    </row>
    <row r="1356" spans="2:16" x14ac:dyDescent="0.2">
      <c r="B1356" s="11" t="s">
        <v>2982</v>
      </c>
      <c r="C1356" s="11" t="s">
        <v>37</v>
      </c>
      <c r="D1356" s="11" t="s">
        <v>2980</v>
      </c>
      <c r="E1356" s="12">
        <v>41277</v>
      </c>
      <c r="F1356" s="12">
        <v>2958465</v>
      </c>
      <c r="G1356" s="11" t="s">
        <v>854</v>
      </c>
      <c r="H1356" s="11" t="s">
        <v>2511</v>
      </c>
      <c r="I1356" s="11" t="s">
        <v>1657</v>
      </c>
      <c r="J1356" s="11" t="s">
        <v>2983</v>
      </c>
      <c r="K1356" s="11" t="s">
        <v>16</v>
      </c>
      <c r="L1356" s="11" t="s">
        <v>16</v>
      </c>
      <c r="M1356" s="11" t="s">
        <v>44</v>
      </c>
      <c r="N1356" s="13">
        <v>7000</v>
      </c>
      <c r="O1356" s="13">
        <f t="shared" si="51"/>
        <v>4550</v>
      </c>
      <c r="P1356" s="14">
        <f t="shared" si="52"/>
        <v>0.35</v>
      </c>
    </row>
    <row r="1357" spans="2:16" x14ac:dyDescent="0.2">
      <c r="B1357" s="11" t="s">
        <v>2984</v>
      </c>
      <c r="C1357" s="11" t="s">
        <v>37</v>
      </c>
      <c r="D1357" s="11" t="s">
        <v>2985</v>
      </c>
      <c r="E1357" s="12">
        <v>41557</v>
      </c>
      <c r="F1357" s="12">
        <v>2958465</v>
      </c>
      <c r="G1357" s="11" t="s">
        <v>854</v>
      </c>
      <c r="H1357" s="11" t="s">
        <v>2511</v>
      </c>
      <c r="I1357" s="11" t="s">
        <v>1657</v>
      </c>
      <c r="J1357" s="11" t="s">
        <v>2986</v>
      </c>
      <c r="K1357" s="11" t="s">
        <v>16</v>
      </c>
      <c r="L1357" s="11" t="s">
        <v>16</v>
      </c>
      <c r="M1357" s="11" t="s">
        <v>44</v>
      </c>
      <c r="N1357" s="13">
        <v>7000</v>
      </c>
      <c r="O1357" s="13">
        <f t="shared" si="51"/>
        <v>4550</v>
      </c>
      <c r="P1357" s="14">
        <f t="shared" si="52"/>
        <v>0.35</v>
      </c>
    </row>
    <row r="1358" spans="2:16" x14ac:dyDescent="0.2">
      <c r="B1358" s="11" t="s">
        <v>2987</v>
      </c>
      <c r="C1358" s="11" t="s">
        <v>37</v>
      </c>
      <c r="D1358" s="11" t="s">
        <v>2985</v>
      </c>
      <c r="E1358" s="12">
        <v>41277</v>
      </c>
      <c r="F1358" s="12">
        <v>2958465</v>
      </c>
      <c r="G1358" s="11" t="s">
        <v>854</v>
      </c>
      <c r="H1358" s="11" t="s">
        <v>2511</v>
      </c>
      <c r="I1358" s="11" t="s">
        <v>1657</v>
      </c>
      <c r="J1358" s="11" t="s">
        <v>2988</v>
      </c>
      <c r="K1358" s="11" t="s">
        <v>16</v>
      </c>
      <c r="L1358" s="11" t="s">
        <v>16</v>
      </c>
      <c r="M1358" s="11" t="s">
        <v>44</v>
      </c>
      <c r="N1358" s="13">
        <v>7000</v>
      </c>
      <c r="O1358" s="13">
        <f t="shared" si="51"/>
        <v>4550</v>
      </c>
      <c r="P1358" s="14">
        <f t="shared" si="52"/>
        <v>0.35</v>
      </c>
    </row>
    <row r="1359" spans="2:16" x14ac:dyDescent="0.2">
      <c r="B1359" s="11" t="s">
        <v>2989</v>
      </c>
      <c r="C1359" s="11" t="s">
        <v>37</v>
      </c>
      <c r="D1359" s="11" t="s">
        <v>2990</v>
      </c>
      <c r="E1359" s="12">
        <v>41557</v>
      </c>
      <c r="F1359" s="12">
        <v>2958465</v>
      </c>
      <c r="G1359" s="11" t="s">
        <v>854</v>
      </c>
      <c r="H1359" s="11" t="s">
        <v>2511</v>
      </c>
      <c r="I1359" s="11" t="s">
        <v>1657</v>
      </c>
      <c r="J1359" s="11" t="s">
        <v>2991</v>
      </c>
      <c r="K1359" s="11" t="s">
        <v>16</v>
      </c>
      <c r="L1359" s="11" t="s">
        <v>16</v>
      </c>
      <c r="M1359" s="11" t="s">
        <v>44</v>
      </c>
      <c r="N1359" s="13">
        <v>7000</v>
      </c>
      <c r="O1359" s="13">
        <f t="shared" si="51"/>
        <v>4550</v>
      </c>
      <c r="P1359" s="14">
        <f t="shared" si="52"/>
        <v>0.35</v>
      </c>
    </row>
    <row r="1360" spans="2:16" x14ac:dyDescent="0.2">
      <c r="B1360" s="11" t="s">
        <v>2992</v>
      </c>
      <c r="C1360" s="11" t="s">
        <v>37</v>
      </c>
      <c r="D1360" s="11" t="s">
        <v>2993</v>
      </c>
      <c r="E1360" s="12">
        <v>41277</v>
      </c>
      <c r="F1360" s="12">
        <v>2958465</v>
      </c>
      <c r="G1360" s="11" t="s">
        <v>854</v>
      </c>
      <c r="H1360" s="11" t="s">
        <v>2511</v>
      </c>
      <c r="I1360" s="11" t="s">
        <v>1657</v>
      </c>
      <c r="J1360" s="11" t="s">
        <v>2994</v>
      </c>
      <c r="K1360" s="11" t="s">
        <v>16</v>
      </c>
      <c r="L1360" s="11" t="s">
        <v>16</v>
      </c>
      <c r="M1360" s="11" t="s">
        <v>44</v>
      </c>
      <c r="N1360" s="13">
        <v>7000</v>
      </c>
      <c r="O1360" s="13">
        <f t="shared" si="51"/>
        <v>4550</v>
      </c>
      <c r="P1360" s="14">
        <f t="shared" si="52"/>
        <v>0.35</v>
      </c>
    </row>
    <row r="1361" spans="2:16" x14ac:dyDescent="0.2">
      <c r="B1361" s="11" t="s">
        <v>2995</v>
      </c>
      <c r="C1361" s="11" t="s">
        <v>37</v>
      </c>
      <c r="D1361" s="11" t="s">
        <v>2996</v>
      </c>
      <c r="E1361" s="12">
        <v>41557</v>
      </c>
      <c r="F1361" s="12">
        <v>2958465</v>
      </c>
      <c r="G1361" s="11" t="s">
        <v>854</v>
      </c>
      <c r="H1361" s="11" t="s">
        <v>2511</v>
      </c>
      <c r="I1361" s="11" t="s">
        <v>1657</v>
      </c>
      <c r="J1361" s="11" t="s">
        <v>2997</v>
      </c>
      <c r="K1361" s="11" t="s">
        <v>16</v>
      </c>
      <c r="L1361" s="11" t="s">
        <v>16</v>
      </c>
      <c r="M1361" s="11" t="s">
        <v>44</v>
      </c>
      <c r="N1361" s="13">
        <v>7000</v>
      </c>
      <c r="O1361" s="13">
        <f t="shared" si="51"/>
        <v>4550</v>
      </c>
      <c r="P1361" s="14">
        <f t="shared" si="52"/>
        <v>0.35</v>
      </c>
    </row>
    <row r="1362" spans="2:16" x14ac:dyDescent="0.2">
      <c r="B1362" s="11" t="s">
        <v>2998</v>
      </c>
      <c r="C1362" s="11" t="s">
        <v>37</v>
      </c>
      <c r="D1362" s="11" t="s">
        <v>2999</v>
      </c>
      <c r="E1362" s="12">
        <v>41557</v>
      </c>
      <c r="F1362" s="12">
        <v>2958465</v>
      </c>
      <c r="G1362" s="11" t="s">
        <v>854</v>
      </c>
      <c r="H1362" s="11" t="s">
        <v>2511</v>
      </c>
      <c r="I1362" s="11" t="s">
        <v>1657</v>
      </c>
      <c r="J1362" s="11" t="s">
        <v>3000</v>
      </c>
      <c r="K1362" s="11" t="s">
        <v>16</v>
      </c>
      <c r="L1362" s="11" t="s">
        <v>16</v>
      </c>
      <c r="M1362" s="11" t="s">
        <v>44</v>
      </c>
      <c r="N1362" s="13">
        <v>7000</v>
      </c>
      <c r="O1362" s="13">
        <f t="shared" si="51"/>
        <v>4550</v>
      </c>
      <c r="P1362" s="14">
        <f t="shared" si="52"/>
        <v>0.35</v>
      </c>
    </row>
    <row r="1363" spans="2:16" x14ac:dyDescent="0.2">
      <c r="B1363" s="11" t="s">
        <v>3001</v>
      </c>
      <c r="C1363" s="11" t="s">
        <v>37</v>
      </c>
      <c r="D1363" s="11" t="s">
        <v>3002</v>
      </c>
      <c r="E1363" s="12">
        <v>41557</v>
      </c>
      <c r="F1363" s="12">
        <v>2958465</v>
      </c>
      <c r="G1363" s="11" t="s">
        <v>854</v>
      </c>
      <c r="H1363" s="11" t="s">
        <v>2511</v>
      </c>
      <c r="I1363" s="11" t="s">
        <v>1657</v>
      </c>
      <c r="J1363" s="11" t="s">
        <v>3003</v>
      </c>
      <c r="K1363" s="11" t="s">
        <v>16</v>
      </c>
      <c r="L1363" s="11" t="s">
        <v>16</v>
      </c>
      <c r="M1363" s="11" t="s">
        <v>44</v>
      </c>
      <c r="N1363" s="13">
        <v>7000</v>
      </c>
      <c r="O1363" s="13">
        <f t="shared" si="51"/>
        <v>4550</v>
      </c>
      <c r="P1363" s="14">
        <f t="shared" si="52"/>
        <v>0.35</v>
      </c>
    </row>
    <row r="1364" spans="2:16" x14ac:dyDescent="0.2">
      <c r="B1364" s="11" t="s">
        <v>3004</v>
      </c>
      <c r="C1364" s="11" t="s">
        <v>37</v>
      </c>
      <c r="D1364" s="11" t="s">
        <v>3005</v>
      </c>
      <c r="E1364" s="12">
        <v>41557</v>
      </c>
      <c r="F1364" s="12">
        <v>2958465</v>
      </c>
      <c r="G1364" s="11" t="s">
        <v>854</v>
      </c>
      <c r="H1364" s="11" t="s">
        <v>2511</v>
      </c>
      <c r="I1364" s="11" t="s">
        <v>1657</v>
      </c>
      <c r="J1364" s="11" t="s">
        <v>3006</v>
      </c>
      <c r="K1364" s="11" t="s">
        <v>16</v>
      </c>
      <c r="L1364" s="11" t="s">
        <v>16</v>
      </c>
      <c r="M1364" s="11" t="s">
        <v>44</v>
      </c>
      <c r="N1364" s="13">
        <v>7000</v>
      </c>
      <c r="O1364" s="13">
        <f t="shared" si="51"/>
        <v>4550</v>
      </c>
      <c r="P1364" s="14">
        <f t="shared" si="52"/>
        <v>0.35</v>
      </c>
    </row>
    <row r="1365" spans="2:16" x14ac:dyDescent="0.2">
      <c r="B1365" s="11" t="s">
        <v>3007</v>
      </c>
      <c r="C1365" s="11" t="s">
        <v>37</v>
      </c>
      <c r="D1365" s="11" t="s">
        <v>3008</v>
      </c>
      <c r="E1365" s="12">
        <v>41557</v>
      </c>
      <c r="F1365" s="12">
        <v>2958465</v>
      </c>
      <c r="G1365" s="11" t="s">
        <v>854</v>
      </c>
      <c r="H1365" s="11" t="s">
        <v>2511</v>
      </c>
      <c r="I1365" s="11" t="s">
        <v>1657</v>
      </c>
      <c r="J1365" s="11" t="s">
        <v>3009</v>
      </c>
      <c r="K1365" s="11" t="s">
        <v>16</v>
      </c>
      <c r="L1365" s="11" t="s">
        <v>16</v>
      </c>
      <c r="M1365" s="11" t="s">
        <v>44</v>
      </c>
      <c r="N1365" s="13">
        <v>7000</v>
      </c>
      <c r="O1365" s="13">
        <f t="shared" si="51"/>
        <v>4550</v>
      </c>
      <c r="P1365" s="14">
        <f t="shared" si="52"/>
        <v>0.35</v>
      </c>
    </row>
    <row r="1366" spans="2:16" x14ac:dyDescent="0.2">
      <c r="B1366" s="11" t="s">
        <v>3010</v>
      </c>
      <c r="C1366" s="11" t="s">
        <v>37</v>
      </c>
      <c r="D1366" s="11" t="s">
        <v>3011</v>
      </c>
      <c r="E1366" s="12">
        <v>41557</v>
      </c>
      <c r="F1366" s="12">
        <v>2958465</v>
      </c>
      <c r="G1366" s="11" t="s">
        <v>854</v>
      </c>
      <c r="H1366" s="11" t="s">
        <v>2511</v>
      </c>
      <c r="I1366" s="11" t="s">
        <v>1657</v>
      </c>
      <c r="J1366" s="11" t="s">
        <v>3012</v>
      </c>
      <c r="K1366" s="11" t="s">
        <v>16</v>
      </c>
      <c r="L1366" s="11" t="s">
        <v>16</v>
      </c>
      <c r="M1366" s="11" t="s">
        <v>44</v>
      </c>
      <c r="N1366" s="13">
        <v>7000</v>
      </c>
      <c r="O1366" s="13">
        <f t="shared" si="51"/>
        <v>4550</v>
      </c>
      <c r="P1366" s="14">
        <f t="shared" si="52"/>
        <v>0.35</v>
      </c>
    </row>
    <row r="1367" spans="2:16" x14ac:dyDescent="0.2">
      <c r="B1367" s="11" t="s">
        <v>3013</v>
      </c>
      <c r="C1367" s="11" t="s">
        <v>37</v>
      </c>
      <c r="D1367" s="11" t="s">
        <v>3014</v>
      </c>
      <c r="E1367" s="12">
        <v>41557</v>
      </c>
      <c r="F1367" s="12">
        <v>2958465</v>
      </c>
      <c r="G1367" s="11" t="s">
        <v>854</v>
      </c>
      <c r="H1367" s="11" t="s">
        <v>2511</v>
      </c>
      <c r="I1367" s="11" t="s">
        <v>1657</v>
      </c>
      <c r="J1367" s="11" t="s">
        <v>3015</v>
      </c>
      <c r="K1367" s="11" t="s">
        <v>16</v>
      </c>
      <c r="L1367" s="11" t="s">
        <v>16</v>
      </c>
      <c r="M1367" s="11" t="s">
        <v>44</v>
      </c>
      <c r="N1367" s="13">
        <v>7000</v>
      </c>
      <c r="O1367" s="13">
        <f t="shared" si="51"/>
        <v>4550</v>
      </c>
      <c r="P1367" s="14">
        <f t="shared" si="52"/>
        <v>0.35</v>
      </c>
    </row>
    <row r="1368" spans="2:16" x14ac:dyDescent="0.2">
      <c r="B1368" s="11" t="s">
        <v>3016</v>
      </c>
      <c r="C1368" s="11" t="s">
        <v>37</v>
      </c>
      <c r="D1368" s="11" t="s">
        <v>3017</v>
      </c>
      <c r="E1368" s="12">
        <v>41557</v>
      </c>
      <c r="F1368" s="12">
        <v>2958465</v>
      </c>
      <c r="G1368" s="11" t="s">
        <v>854</v>
      </c>
      <c r="H1368" s="11" t="s">
        <v>2511</v>
      </c>
      <c r="I1368" s="11" t="s">
        <v>1657</v>
      </c>
      <c r="J1368" s="11" t="s">
        <v>3018</v>
      </c>
      <c r="K1368" s="11" t="s">
        <v>16</v>
      </c>
      <c r="L1368" s="11" t="s">
        <v>16</v>
      </c>
      <c r="M1368" s="11" t="s">
        <v>44</v>
      </c>
      <c r="N1368" s="13">
        <v>7000</v>
      </c>
      <c r="O1368" s="13">
        <f t="shared" si="51"/>
        <v>4550</v>
      </c>
      <c r="P1368" s="14">
        <f t="shared" si="52"/>
        <v>0.35</v>
      </c>
    </row>
    <row r="1369" spans="2:16" x14ac:dyDescent="0.2">
      <c r="B1369" s="11" t="s">
        <v>3019</v>
      </c>
      <c r="C1369" s="11" t="s">
        <v>37</v>
      </c>
      <c r="D1369" s="11" t="s">
        <v>3020</v>
      </c>
      <c r="E1369" s="12">
        <v>41557</v>
      </c>
      <c r="F1369" s="12">
        <v>2958465</v>
      </c>
      <c r="G1369" s="11" t="s">
        <v>854</v>
      </c>
      <c r="H1369" s="11" t="s">
        <v>2511</v>
      </c>
      <c r="I1369" s="11" t="s">
        <v>1657</v>
      </c>
      <c r="J1369" s="11" t="s">
        <v>3021</v>
      </c>
      <c r="K1369" s="11" t="s">
        <v>16</v>
      </c>
      <c r="L1369" s="11" t="s">
        <v>16</v>
      </c>
      <c r="M1369" s="11" t="s">
        <v>44</v>
      </c>
      <c r="N1369" s="13">
        <v>7000</v>
      </c>
      <c r="O1369" s="13">
        <f t="shared" si="51"/>
        <v>4550</v>
      </c>
      <c r="P1369" s="14">
        <f t="shared" si="52"/>
        <v>0.35</v>
      </c>
    </row>
    <row r="1370" spans="2:16" x14ac:dyDescent="0.2">
      <c r="B1370" s="11" t="s">
        <v>3022</v>
      </c>
      <c r="C1370" s="11" t="s">
        <v>37</v>
      </c>
      <c r="D1370" s="11" t="s">
        <v>3023</v>
      </c>
      <c r="E1370" s="12">
        <v>41557</v>
      </c>
      <c r="F1370" s="12">
        <v>2958465</v>
      </c>
      <c r="G1370" s="11" t="s">
        <v>854</v>
      </c>
      <c r="H1370" s="11" t="s">
        <v>2511</v>
      </c>
      <c r="I1370" s="11" t="s">
        <v>1657</v>
      </c>
      <c r="J1370" s="11" t="s">
        <v>3024</v>
      </c>
      <c r="K1370" s="11" t="s">
        <v>16</v>
      </c>
      <c r="L1370" s="11" t="s">
        <v>16</v>
      </c>
      <c r="M1370" s="11" t="s">
        <v>44</v>
      </c>
      <c r="N1370" s="13">
        <v>7000</v>
      </c>
      <c r="O1370" s="13">
        <f t="shared" si="51"/>
        <v>4550</v>
      </c>
      <c r="P1370" s="14">
        <f t="shared" si="52"/>
        <v>0.35</v>
      </c>
    </row>
    <row r="1371" spans="2:16" x14ac:dyDescent="0.2">
      <c r="B1371" s="11" t="s">
        <v>3025</v>
      </c>
      <c r="C1371" s="11" t="s">
        <v>37</v>
      </c>
      <c r="D1371" s="11" t="s">
        <v>3026</v>
      </c>
      <c r="E1371" s="12">
        <v>41557</v>
      </c>
      <c r="F1371" s="12">
        <v>2958465</v>
      </c>
      <c r="G1371" s="11" t="s">
        <v>854</v>
      </c>
      <c r="H1371" s="11" t="s">
        <v>2511</v>
      </c>
      <c r="I1371" s="11" t="s">
        <v>1657</v>
      </c>
      <c r="J1371" s="11" t="s">
        <v>3027</v>
      </c>
      <c r="K1371" s="11" t="s">
        <v>16</v>
      </c>
      <c r="L1371" s="11" t="s">
        <v>16</v>
      </c>
      <c r="M1371" s="11" t="s">
        <v>44</v>
      </c>
      <c r="N1371" s="13">
        <v>7000</v>
      </c>
      <c r="O1371" s="13">
        <f t="shared" si="51"/>
        <v>4550</v>
      </c>
      <c r="P1371" s="14">
        <f t="shared" si="52"/>
        <v>0.35</v>
      </c>
    </row>
    <row r="1372" spans="2:16" x14ac:dyDescent="0.2">
      <c r="B1372" s="11" t="s">
        <v>3028</v>
      </c>
      <c r="C1372" s="11" t="s">
        <v>37</v>
      </c>
      <c r="D1372" s="11" t="s">
        <v>3029</v>
      </c>
      <c r="E1372" s="12">
        <v>41694</v>
      </c>
      <c r="F1372" s="12">
        <v>2958465</v>
      </c>
      <c r="G1372" s="11" t="s">
        <v>854</v>
      </c>
      <c r="H1372" s="11" t="s">
        <v>2511</v>
      </c>
      <c r="I1372" s="11" t="s">
        <v>1657</v>
      </c>
      <c r="J1372" s="11" t="s">
        <v>3030</v>
      </c>
      <c r="K1372" s="11" t="s">
        <v>16</v>
      </c>
      <c r="L1372" s="11" t="s">
        <v>16</v>
      </c>
      <c r="M1372" s="11" t="s">
        <v>44</v>
      </c>
      <c r="N1372" s="13">
        <v>11900</v>
      </c>
      <c r="O1372" s="13">
        <f t="shared" si="51"/>
        <v>7735</v>
      </c>
      <c r="P1372" s="14">
        <f t="shared" si="52"/>
        <v>0.35</v>
      </c>
    </row>
    <row r="1373" spans="2:16" x14ac:dyDescent="0.2">
      <c r="B1373" s="11" t="s">
        <v>3031</v>
      </c>
      <c r="C1373" s="11" t="s">
        <v>37</v>
      </c>
      <c r="D1373" s="11" t="s">
        <v>3032</v>
      </c>
      <c r="E1373" s="12">
        <v>41557</v>
      </c>
      <c r="F1373" s="12">
        <v>2958465</v>
      </c>
      <c r="G1373" s="11" t="s">
        <v>854</v>
      </c>
      <c r="H1373" s="11" t="s">
        <v>2511</v>
      </c>
      <c r="I1373" s="11" t="s">
        <v>1657</v>
      </c>
      <c r="J1373" s="11" t="s">
        <v>3033</v>
      </c>
      <c r="K1373" s="11" t="s">
        <v>16</v>
      </c>
      <c r="L1373" s="11" t="s">
        <v>16</v>
      </c>
      <c r="M1373" s="11" t="s">
        <v>44</v>
      </c>
      <c r="N1373" s="13">
        <v>7000</v>
      </c>
      <c r="O1373" s="13">
        <f t="shared" si="51"/>
        <v>4550</v>
      </c>
      <c r="P1373" s="14">
        <f t="shared" si="52"/>
        <v>0.35</v>
      </c>
    </row>
    <row r="1374" spans="2:16" x14ac:dyDescent="0.2">
      <c r="B1374" s="11" t="s">
        <v>3034</v>
      </c>
      <c r="C1374" s="11" t="s">
        <v>37</v>
      </c>
      <c r="D1374" s="11" t="s">
        <v>3035</v>
      </c>
      <c r="E1374" s="12">
        <v>41557</v>
      </c>
      <c r="F1374" s="12">
        <v>2958465</v>
      </c>
      <c r="G1374" s="11" t="s">
        <v>854</v>
      </c>
      <c r="H1374" s="11" t="s">
        <v>2511</v>
      </c>
      <c r="I1374" s="11" t="s">
        <v>1657</v>
      </c>
      <c r="J1374" s="11" t="s">
        <v>3036</v>
      </c>
      <c r="K1374" s="11" t="s">
        <v>16</v>
      </c>
      <c r="L1374" s="11" t="s">
        <v>16</v>
      </c>
      <c r="M1374" s="11" t="s">
        <v>44</v>
      </c>
      <c r="N1374" s="13">
        <v>7000</v>
      </c>
      <c r="O1374" s="13">
        <f t="shared" si="51"/>
        <v>4550</v>
      </c>
      <c r="P1374" s="14">
        <f t="shared" si="52"/>
        <v>0.35</v>
      </c>
    </row>
    <row r="1375" spans="2:16" x14ac:dyDescent="0.2">
      <c r="B1375" s="11" t="s">
        <v>3037</v>
      </c>
      <c r="C1375" s="11" t="s">
        <v>37</v>
      </c>
      <c r="D1375" s="11" t="s">
        <v>3038</v>
      </c>
      <c r="E1375" s="12">
        <v>41557</v>
      </c>
      <c r="F1375" s="12">
        <v>2958465</v>
      </c>
      <c r="G1375" s="11" t="s">
        <v>854</v>
      </c>
      <c r="H1375" s="11" t="s">
        <v>2511</v>
      </c>
      <c r="I1375" s="11" t="s">
        <v>1657</v>
      </c>
      <c r="J1375" s="11" t="s">
        <v>3039</v>
      </c>
      <c r="K1375" s="11" t="s">
        <v>16</v>
      </c>
      <c r="L1375" s="11" t="s">
        <v>16</v>
      </c>
      <c r="M1375" s="11" t="s">
        <v>44</v>
      </c>
      <c r="N1375" s="13">
        <v>7000</v>
      </c>
      <c r="O1375" s="13">
        <f t="shared" si="51"/>
        <v>4550</v>
      </c>
      <c r="P1375" s="14">
        <f t="shared" si="52"/>
        <v>0.35</v>
      </c>
    </row>
    <row r="1376" spans="2:16" x14ac:dyDescent="0.2">
      <c r="B1376" s="11" t="s">
        <v>3040</v>
      </c>
      <c r="C1376" s="11" t="s">
        <v>37</v>
      </c>
      <c r="D1376" s="11" t="s">
        <v>3041</v>
      </c>
      <c r="E1376" s="12">
        <v>41557</v>
      </c>
      <c r="F1376" s="12">
        <v>2958465</v>
      </c>
      <c r="G1376" s="11" t="s">
        <v>854</v>
      </c>
      <c r="H1376" s="11" t="s">
        <v>2511</v>
      </c>
      <c r="I1376" s="11" t="s">
        <v>1657</v>
      </c>
      <c r="J1376" s="11" t="s">
        <v>3042</v>
      </c>
      <c r="K1376" s="11" t="s">
        <v>16</v>
      </c>
      <c r="L1376" s="11" t="s">
        <v>16</v>
      </c>
      <c r="M1376" s="11" t="s">
        <v>44</v>
      </c>
      <c r="N1376" s="13">
        <v>7000</v>
      </c>
      <c r="O1376" s="13">
        <f t="shared" si="51"/>
        <v>4550</v>
      </c>
      <c r="P1376" s="14">
        <f t="shared" si="52"/>
        <v>0.35</v>
      </c>
    </row>
    <row r="1377" spans="2:16" x14ac:dyDescent="0.2">
      <c r="B1377" s="11" t="s">
        <v>3043</v>
      </c>
      <c r="C1377" s="11" t="s">
        <v>37</v>
      </c>
      <c r="D1377" s="11" t="s">
        <v>3044</v>
      </c>
      <c r="E1377" s="12">
        <v>41557</v>
      </c>
      <c r="F1377" s="12">
        <v>2958465</v>
      </c>
      <c r="G1377" s="11" t="s">
        <v>854</v>
      </c>
      <c r="H1377" s="11" t="s">
        <v>2511</v>
      </c>
      <c r="I1377" s="11" t="s">
        <v>1657</v>
      </c>
      <c r="J1377" s="11" t="s">
        <v>3045</v>
      </c>
      <c r="K1377" s="11" t="s">
        <v>16</v>
      </c>
      <c r="L1377" s="11" t="s">
        <v>16</v>
      </c>
      <c r="M1377" s="11" t="s">
        <v>44</v>
      </c>
      <c r="N1377" s="13">
        <v>7000</v>
      </c>
      <c r="O1377" s="13">
        <f t="shared" si="51"/>
        <v>4550</v>
      </c>
      <c r="P1377" s="14">
        <f t="shared" si="52"/>
        <v>0.35</v>
      </c>
    </row>
    <row r="1378" spans="2:16" x14ac:dyDescent="0.2">
      <c r="B1378" s="11" t="s">
        <v>3046</v>
      </c>
      <c r="C1378" s="11" t="s">
        <v>37</v>
      </c>
      <c r="D1378" s="11" t="s">
        <v>3047</v>
      </c>
      <c r="E1378" s="12">
        <v>41557</v>
      </c>
      <c r="F1378" s="12">
        <v>2958465</v>
      </c>
      <c r="G1378" s="11" t="s">
        <v>854</v>
      </c>
      <c r="H1378" s="11" t="s">
        <v>2511</v>
      </c>
      <c r="I1378" s="11" t="s">
        <v>1657</v>
      </c>
      <c r="J1378" s="11" t="s">
        <v>3048</v>
      </c>
      <c r="K1378" s="11" t="s">
        <v>16</v>
      </c>
      <c r="L1378" s="11" t="s">
        <v>16</v>
      </c>
      <c r="M1378" s="11" t="s">
        <v>44</v>
      </c>
      <c r="N1378" s="13">
        <v>7000</v>
      </c>
      <c r="O1378" s="13">
        <f t="shared" si="51"/>
        <v>4550</v>
      </c>
      <c r="P1378" s="14">
        <f t="shared" si="52"/>
        <v>0.35</v>
      </c>
    </row>
    <row r="1379" spans="2:16" x14ac:dyDescent="0.2">
      <c r="B1379" s="11" t="s">
        <v>3049</v>
      </c>
      <c r="C1379" s="11" t="s">
        <v>37</v>
      </c>
      <c r="D1379" s="11" t="s">
        <v>3050</v>
      </c>
      <c r="E1379" s="12">
        <v>41557</v>
      </c>
      <c r="F1379" s="12">
        <v>2958465</v>
      </c>
      <c r="G1379" s="11" t="s">
        <v>854</v>
      </c>
      <c r="H1379" s="11" t="s">
        <v>2511</v>
      </c>
      <c r="I1379" s="11" t="s">
        <v>1657</v>
      </c>
      <c r="J1379" s="11" t="s">
        <v>3051</v>
      </c>
      <c r="K1379" s="11" t="s">
        <v>16</v>
      </c>
      <c r="L1379" s="11" t="s">
        <v>16</v>
      </c>
      <c r="M1379" s="11" t="s">
        <v>44</v>
      </c>
      <c r="N1379" s="13">
        <v>7000</v>
      </c>
      <c r="O1379" s="13">
        <f t="shared" si="51"/>
        <v>4550</v>
      </c>
      <c r="P1379" s="14">
        <f t="shared" si="52"/>
        <v>0.35</v>
      </c>
    </row>
    <row r="1380" spans="2:16" x14ac:dyDescent="0.2">
      <c r="B1380" s="11" t="s">
        <v>3052</v>
      </c>
      <c r="C1380" s="11" t="s">
        <v>37</v>
      </c>
      <c r="D1380" s="11" t="s">
        <v>3053</v>
      </c>
      <c r="E1380" s="12">
        <v>41557</v>
      </c>
      <c r="F1380" s="12">
        <v>2958465</v>
      </c>
      <c r="G1380" s="11" t="s">
        <v>854</v>
      </c>
      <c r="H1380" s="11" t="s">
        <v>2511</v>
      </c>
      <c r="I1380" s="11" t="s">
        <v>1657</v>
      </c>
      <c r="J1380" s="11" t="s">
        <v>3054</v>
      </c>
      <c r="K1380" s="11" t="s">
        <v>16</v>
      </c>
      <c r="L1380" s="11" t="s">
        <v>16</v>
      </c>
      <c r="M1380" s="11" t="s">
        <v>44</v>
      </c>
      <c r="N1380" s="13">
        <v>7000</v>
      </c>
      <c r="O1380" s="13">
        <f t="shared" si="51"/>
        <v>4550</v>
      </c>
      <c r="P1380" s="14">
        <f t="shared" si="52"/>
        <v>0.35</v>
      </c>
    </row>
    <row r="1381" spans="2:16" x14ac:dyDescent="0.2">
      <c r="B1381" s="11" t="s">
        <v>3055</v>
      </c>
      <c r="C1381" s="11" t="s">
        <v>37</v>
      </c>
      <c r="D1381" s="11" t="s">
        <v>3056</v>
      </c>
      <c r="E1381" s="12">
        <v>41557</v>
      </c>
      <c r="F1381" s="12">
        <v>2958465</v>
      </c>
      <c r="G1381" s="11" t="s">
        <v>854</v>
      </c>
      <c r="H1381" s="11" t="s">
        <v>2511</v>
      </c>
      <c r="I1381" s="11" t="s">
        <v>1657</v>
      </c>
      <c r="J1381" s="11" t="s">
        <v>3057</v>
      </c>
      <c r="K1381" s="11" t="s">
        <v>16</v>
      </c>
      <c r="L1381" s="11" t="s">
        <v>16</v>
      </c>
      <c r="M1381" s="11" t="s">
        <v>44</v>
      </c>
      <c r="N1381" s="13">
        <v>7000</v>
      </c>
      <c r="O1381" s="13">
        <f t="shared" si="51"/>
        <v>4550</v>
      </c>
      <c r="P1381" s="14">
        <f t="shared" si="52"/>
        <v>0.35</v>
      </c>
    </row>
    <row r="1382" spans="2:16" x14ac:dyDescent="0.2">
      <c r="B1382" s="11" t="s">
        <v>3058</v>
      </c>
      <c r="C1382" s="11" t="s">
        <v>37</v>
      </c>
      <c r="D1382" s="11" t="s">
        <v>3059</v>
      </c>
      <c r="E1382" s="12">
        <v>41557</v>
      </c>
      <c r="F1382" s="12">
        <v>2958465</v>
      </c>
      <c r="G1382" s="11" t="s">
        <v>854</v>
      </c>
      <c r="H1382" s="11" t="s">
        <v>2511</v>
      </c>
      <c r="I1382" s="11" t="s">
        <v>1657</v>
      </c>
      <c r="J1382" s="11" t="s">
        <v>3060</v>
      </c>
      <c r="K1382" s="11" t="s">
        <v>16</v>
      </c>
      <c r="L1382" s="11" t="s">
        <v>16</v>
      </c>
      <c r="M1382" s="11" t="s">
        <v>44</v>
      </c>
      <c r="N1382" s="13">
        <v>7000</v>
      </c>
      <c r="O1382" s="13">
        <f t="shared" si="51"/>
        <v>4550</v>
      </c>
      <c r="P1382" s="14">
        <f t="shared" si="52"/>
        <v>0.35</v>
      </c>
    </row>
    <row r="1383" spans="2:16" x14ac:dyDescent="0.2">
      <c r="B1383" s="11" t="s">
        <v>3061</v>
      </c>
      <c r="C1383" s="11" t="s">
        <v>37</v>
      </c>
      <c r="D1383" s="11" t="s">
        <v>3062</v>
      </c>
      <c r="E1383" s="12">
        <v>41557</v>
      </c>
      <c r="F1383" s="12">
        <v>2958465</v>
      </c>
      <c r="G1383" s="11" t="s">
        <v>854</v>
      </c>
      <c r="H1383" s="11" t="s">
        <v>2511</v>
      </c>
      <c r="I1383" s="11" t="s">
        <v>1657</v>
      </c>
      <c r="J1383" s="11" t="s">
        <v>3063</v>
      </c>
      <c r="K1383" s="11" t="s">
        <v>16</v>
      </c>
      <c r="L1383" s="11" t="s">
        <v>16</v>
      </c>
      <c r="M1383" s="11" t="s">
        <v>44</v>
      </c>
      <c r="N1383" s="13">
        <v>7000</v>
      </c>
      <c r="O1383" s="13">
        <f t="shared" si="51"/>
        <v>4550</v>
      </c>
      <c r="P1383" s="14">
        <f t="shared" si="52"/>
        <v>0.35</v>
      </c>
    </row>
    <row r="1384" spans="2:16" x14ac:dyDescent="0.2">
      <c r="B1384" s="11" t="s">
        <v>3064</v>
      </c>
      <c r="C1384" s="11" t="s">
        <v>37</v>
      </c>
      <c r="D1384" s="11" t="s">
        <v>3065</v>
      </c>
      <c r="E1384" s="12">
        <v>41557</v>
      </c>
      <c r="F1384" s="12">
        <v>2958465</v>
      </c>
      <c r="G1384" s="11" t="s">
        <v>854</v>
      </c>
      <c r="H1384" s="11" t="s">
        <v>2511</v>
      </c>
      <c r="I1384" s="11" t="s">
        <v>1657</v>
      </c>
      <c r="J1384" s="11" t="s">
        <v>3066</v>
      </c>
      <c r="K1384" s="11" t="s">
        <v>16</v>
      </c>
      <c r="L1384" s="11" t="s">
        <v>16</v>
      </c>
      <c r="M1384" s="11" t="s">
        <v>44</v>
      </c>
      <c r="N1384" s="13">
        <v>7000</v>
      </c>
      <c r="O1384" s="13">
        <f t="shared" si="51"/>
        <v>4550</v>
      </c>
      <c r="P1384" s="14">
        <f t="shared" si="52"/>
        <v>0.35</v>
      </c>
    </row>
    <row r="1385" spans="2:16" x14ac:dyDescent="0.2">
      <c r="B1385" s="11" t="s">
        <v>3067</v>
      </c>
      <c r="C1385" s="11" t="s">
        <v>37</v>
      </c>
      <c r="D1385" s="11" t="s">
        <v>3068</v>
      </c>
      <c r="E1385" s="12">
        <v>41557</v>
      </c>
      <c r="F1385" s="12">
        <v>2958465</v>
      </c>
      <c r="G1385" s="11" t="s">
        <v>854</v>
      </c>
      <c r="H1385" s="11" t="s">
        <v>2511</v>
      </c>
      <c r="I1385" s="11" t="s">
        <v>1657</v>
      </c>
      <c r="J1385" s="11" t="s">
        <v>3069</v>
      </c>
      <c r="K1385" s="11" t="s">
        <v>16</v>
      </c>
      <c r="L1385" s="11" t="s">
        <v>16</v>
      </c>
      <c r="M1385" s="11" t="s">
        <v>44</v>
      </c>
      <c r="N1385" s="13">
        <v>7000</v>
      </c>
      <c r="O1385" s="13">
        <f t="shared" si="51"/>
        <v>4550</v>
      </c>
      <c r="P1385" s="14">
        <f t="shared" si="52"/>
        <v>0.35</v>
      </c>
    </row>
    <row r="1386" spans="2:16" x14ac:dyDescent="0.2">
      <c r="B1386" s="11" t="s">
        <v>3070</v>
      </c>
      <c r="C1386" s="11" t="s">
        <v>37</v>
      </c>
      <c r="D1386" s="11" t="s">
        <v>3071</v>
      </c>
      <c r="E1386" s="12">
        <v>41557</v>
      </c>
      <c r="F1386" s="12">
        <v>2958465</v>
      </c>
      <c r="G1386" s="11" t="s">
        <v>854</v>
      </c>
      <c r="H1386" s="11" t="s">
        <v>2511</v>
      </c>
      <c r="I1386" s="11" t="s">
        <v>1657</v>
      </c>
      <c r="J1386" s="11" t="s">
        <v>3072</v>
      </c>
      <c r="K1386" s="11" t="s">
        <v>16</v>
      </c>
      <c r="L1386" s="11" t="s">
        <v>16</v>
      </c>
      <c r="M1386" s="11" t="s">
        <v>44</v>
      </c>
      <c r="N1386" s="13">
        <v>7000</v>
      </c>
      <c r="O1386" s="13">
        <f t="shared" si="51"/>
        <v>4550</v>
      </c>
      <c r="P1386" s="14">
        <f t="shared" si="52"/>
        <v>0.35</v>
      </c>
    </row>
    <row r="1387" spans="2:16" x14ac:dyDescent="0.2">
      <c r="B1387" s="11" t="s">
        <v>3073</v>
      </c>
      <c r="C1387" s="11" t="s">
        <v>37</v>
      </c>
      <c r="D1387" s="11" t="s">
        <v>3074</v>
      </c>
      <c r="E1387" s="12">
        <v>41557</v>
      </c>
      <c r="F1387" s="12">
        <v>2958465</v>
      </c>
      <c r="G1387" s="11" t="s">
        <v>854</v>
      </c>
      <c r="H1387" s="11" t="s">
        <v>2511</v>
      </c>
      <c r="I1387" s="11" t="s">
        <v>1657</v>
      </c>
      <c r="J1387" s="11" t="s">
        <v>3075</v>
      </c>
      <c r="K1387" s="11" t="s">
        <v>16</v>
      </c>
      <c r="L1387" s="11" t="s">
        <v>16</v>
      </c>
      <c r="M1387" s="11" t="s">
        <v>44</v>
      </c>
      <c r="N1387" s="13">
        <v>7000</v>
      </c>
      <c r="O1387" s="13">
        <f t="shared" si="51"/>
        <v>4550</v>
      </c>
      <c r="P1387" s="14">
        <f t="shared" si="52"/>
        <v>0.35</v>
      </c>
    </row>
    <row r="1388" spans="2:16" x14ac:dyDescent="0.2">
      <c r="B1388" s="11" t="s">
        <v>3076</v>
      </c>
      <c r="C1388" s="11" t="s">
        <v>37</v>
      </c>
      <c r="D1388" s="11" t="s">
        <v>3077</v>
      </c>
      <c r="E1388" s="12">
        <v>41557</v>
      </c>
      <c r="F1388" s="12">
        <v>2958465</v>
      </c>
      <c r="G1388" s="11" t="s">
        <v>854</v>
      </c>
      <c r="H1388" s="11" t="s">
        <v>2511</v>
      </c>
      <c r="I1388" s="11" t="s">
        <v>1657</v>
      </c>
      <c r="J1388" s="11" t="s">
        <v>3078</v>
      </c>
      <c r="K1388" s="11" t="s">
        <v>16</v>
      </c>
      <c r="L1388" s="11" t="s">
        <v>16</v>
      </c>
      <c r="M1388" s="11" t="s">
        <v>44</v>
      </c>
      <c r="N1388" s="13">
        <v>7000</v>
      </c>
      <c r="O1388" s="13">
        <f t="shared" si="51"/>
        <v>4550</v>
      </c>
      <c r="P1388" s="14">
        <f t="shared" si="52"/>
        <v>0.35</v>
      </c>
    </row>
    <row r="1389" spans="2:16" x14ac:dyDescent="0.2">
      <c r="B1389" s="11" t="s">
        <v>3079</v>
      </c>
      <c r="C1389" s="11" t="s">
        <v>37</v>
      </c>
      <c r="D1389" s="11" t="s">
        <v>3080</v>
      </c>
      <c r="E1389" s="12">
        <v>41557</v>
      </c>
      <c r="F1389" s="12">
        <v>2958465</v>
      </c>
      <c r="G1389" s="11" t="s">
        <v>854</v>
      </c>
      <c r="H1389" s="11" t="s">
        <v>2511</v>
      </c>
      <c r="I1389" s="11" t="s">
        <v>1657</v>
      </c>
      <c r="J1389" s="11" t="s">
        <v>3081</v>
      </c>
      <c r="K1389" s="11" t="s">
        <v>16</v>
      </c>
      <c r="L1389" s="11" t="s">
        <v>16</v>
      </c>
      <c r="M1389" s="11" t="s">
        <v>44</v>
      </c>
      <c r="N1389" s="13">
        <v>7000</v>
      </c>
      <c r="O1389" s="13">
        <f t="shared" si="51"/>
        <v>4550</v>
      </c>
      <c r="P1389" s="14">
        <f t="shared" si="52"/>
        <v>0.35</v>
      </c>
    </row>
    <row r="1390" spans="2:16" x14ac:dyDescent="0.2">
      <c r="B1390" s="11" t="s">
        <v>4947</v>
      </c>
      <c r="C1390" s="11" t="s">
        <v>37</v>
      </c>
      <c r="D1390" s="11" t="s">
        <v>4948</v>
      </c>
      <c r="E1390" s="12">
        <v>42445</v>
      </c>
      <c r="F1390" s="12">
        <v>2958465</v>
      </c>
      <c r="G1390" s="11" t="s">
        <v>881</v>
      </c>
      <c r="H1390" s="11" t="s">
        <v>882</v>
      </c>
      <c r="I1390" s="11" t="s">
        <v>883</v>
      </c>
      <c r="J1390" s="11" t="s">
        <v>4949</v>
      </c>
      <c r="K1390" s="11" t="s">
        <v>13</v>
      </c>
      <c r="L1390" s="11" t="s">
        <v>13</v>
      </c>
      <c r="M1390" s="11" t="s">
        <v>44</v>
      </c>
      <c r="N1390" s="13">
        <v>59</v>
      </c>
      <c r="O1390" s="13">
        <f>N1390-N1390*0.1</f>
        <v>53.1</v>
      </c>
      <c r="P1390" s="14">
        <f t="shared" si="52"/>
        <v>9.9999999999999978E-2</v>
      </c>
    </row>
    <row r="1391" spans="2:16" x14ac:dyDescent="0.2">
      <c r="B1391" s="11" t="s">
        <v>4950</v>
      </c>
      <c r="C1391" s="11" t="s">
        <v>37</v>
      </c>
      <c r="D1391" s="11" t="s">
        <v>4951</v>
      </c>
      <c r="E1391" s="12">
        <v>42445</v>
      </c>
      <c r="F1391" s="12">
        <v>2958465</v>
      </c>
      <c r="G1391" s="11" t="s">
        <v>881</v>
      </c>
      <c r="H1391" s="11" t="s">
        <v>882</v>
      </c>
      <c r="I1391" s="11" t="s">
        <v>883</v>
      </c>
      <c r="J1391" s="11" t="s">
        <v>4952</v>
      </c>
      <c r="K1391" s="11" t="s">
        <v>13</v>
      </c>
      <c r="L1391" s="11" t="s">
        <v>13</v>
      </c>
      <c r="M1391" s="11" t="s">
        <v>44</v>
      </c>
      <c r="N1391" s="13">
        <v>58</v>
      </c>
      <c r="O1391" s="13">
        <f>N1391-N1391*0.1</f>
        <v>52.2</v>
      </c>
      <c r="P1391" s="14">
        <f t="shared" si="52"/>
        <v>9.9999999999999978E-2</v>
      </c>
    </row>
    <row r="1392" spans="2:16" x14ac:dyDescent="0.2">
      <c r="B1392" s="11" t="s">
        <v>4953</v>
      </c>
      <c r="C1392" s="11" t="s">
        <v>37</v>
      </c>
      <c r="D1392" s="11" t="s">
        <v>4954</v>
      </c>
      <c r="E1392" s="12">
        <v>43018</v>
      </c>
      <c r="F1392" s="12">
        <v>2958465</v>
      </c>
      <c r="G1392" s="11" t="s">
        <v>854</v>
      </c>
      <c r="H1392" s="11" t="s">
        <v>4955</v>
      </c>
      <c r="I1392" s="11" t="s">
        <v>1657</v>
      </c>
      <c r="J1392" s="11" t="s">
        <v>4956</v>
      </c>
      <c r="K1392" s="11" t="s">
        <v>16</v>
      </c>
      <c r="L1392" s="11" t="s">
        <v>16</v>
      </c>
      <c r="M1392" s="11" t="s">
        <v>44</v>
      </c>
      <c r="N1392" s="13">
        <v>246</v>
      </c>
      <c r="O1392" s="13">
        <f t="shared" ref="O1392:O1440" si="53">N1392-N1392*0.35</f>
        <v>159.9</v>
      </c>
      <c r="P1392" s="14">
        <f t="shared" si="52"/>
        <v>0.35</v>
      </c>
    </row>
    <row r="1393" spans="2:16" x14ac:dyDescent="0.2">
      <c r="B1393" s="11" t="s">
        <v>4957</v>
      </c>
      <c r="C1393" s="11" t="s">
        <v>37</v>
      </c>
      <c r="D1393" s="11" t="s">
        <v>4958</v>
      </c>
      <c r="E1393" s="12">
        <v>43018</v>
      </c>
      <c r="F1393" s="12">
        <v>2958465</v>
      </c>
      <c r="G1393" s="11" t="s">
        <v>854</v>
      </c>
      <c r="H1393" s="11" t="s">
        <v>4955</v>
      </c>
      <c r="I1393" s="11" t="s">
        <v>1657</v>
      </c>
      <c r="J1393" s="11" t="s">
        <v>4959</v>
      </c>
      <c r="K1393" s="11" t="s">
        <v>16</v>
      </c>
      <c r="L1393" s="11" t="s">
        <v>16</v>
      </c>
      <c r="M1393" s="11" t="s">
        <v>44</v>
      </c>
      <c r="N1393" s="13">
        <v>391</v>
      </c>
      <c r="O1393" s="13">
        <f t="shared" si="53"/>
        <v>254.15</v>
      </c>
      <c r="P1393" s="14">
        <f t="shared" si="52"/>
        <v>0.35</v>
      </c>
    </row>
    <row r="1394" spans="2:16" x14ac:dyDescent="0.2">
      <c r="B1394" s="11" t="s">
        <v>4960</v>
      </c>
      <c r="C1394" s="11" t="s">
        <v>37</v>
      </c>
      <c r="D1394" s="11" t="s">
        <v>4961</v>
      </c>
      <c r="E1394" s="12">
        <v>43018</v>
      </c>
      <c r="F1394" s="12">
        <v>2958465</v>
      </c>
      <c r="G1394" s="11" t="s">
        <v>854</v>
      </c>
      <c r="H1394" s="11" t="s">
        <v>4955</v>
      </c>
      <c r="I1394" s="11" t="s">
        <v>1657</v>
      </c>
      <c r="J1394" s="11" t="s">
        <v>4962</v>
      </c>
      <c r="K1394" s="11" t="s">
        <v>16</v>
      </c>
      <c r="L1394" s="11" t="s">
        <v>16</v>
      </c>
      <c r="M1394" s="11" t="s">
        <v>44</v>
      </c>
      <c r="N1394" s="13">
        <v>528</v>
      </c>
      <c r="O1394" s="13">
        <f t="shared" si="53"/>
        <v>343.20000000000005</v>
      </c>
      <c r="P1394" s="14">
        <f t="shared" si="52"/>
        <v>0.34999999999999987</v>
      </c>
    </row>
    <row r="1395" spans="2:16" x14ac:dyDescent="0.2">
      <c r="B1395" s="11" t="s">
        <v>4963</v>
      </c>
      <c r="C1395" s="11" t="s">
        <v>37</v>
      </c>
      <c r="D1395" s="11" t="s">
        <v>4964</v>
      </c>
      <c r="E1395" s="12">
        <v>42845</v>
      </c>
      <c r="F1395" s="12">
        <v>2958465</v>
      </c>
      <c r="G1395" s="11" t="s">
        <v>854</v>
      </c>
      <c r="H1395" s="11" t="s">
        <v>4965</v>
      </c>
      <c r="I1395" s="11" t="s">
        <v>1657</v>
      </c>
      <c r="J1395" s="11" t="s">
        <v>42</v>
      </c>
      <c r="K1395" s="11" t="s">
        <v>16</v>
      </c>
      <c r="L1395" s="11" t="s">
        <v>16</v>
      </c>
      <c r="M1395" s="11" t="s">
        <v>44</v>
      </c>
      <c r="N1395" s="13">
        <v>353</v>
      </c>
      <c r="O1395" s="13">
        <f t="shared" si="53"/>
        <v>229.45</v>
      </c>
      <c r="P1395" s="14">
        <f t="shared" si="52"/>
        <v>0.35</v>
      </c>
    </row>
    <row r="1396" spans="2:16" x14ac:dyDescent="0.2">
      <c r="B1396" s="11" t="s">
        <v>4966</v>
      </c>
      <c r="C1396" s="11" t="s">
        <v>37</v>
      </c>
      <c r="D1396" s="11" t="s">
        <v>4967</v>
      </c>
      <c r="E1396" s="12">
        <v>42845</v>
      </c>
      <c r="F1396" s="12">
        <v>2958465</v>
      </c>
      <c r="G1396" s="11" t="s">
        <v>854</v>
      </c>
      <c r="H1396" s="11" t="s">
        <v>4965</v>
      </c>
      <c r="I1396" s="11" t="s">
        <v>1657</v>
      </c>
      <c r="J1396" s="11" t="s">
        <v>42</v>
      </c>
      <c r="K1396" s="11" t="s">
        <v>16</v>
      </c>
      <c r="L1396" s="11" t="s">
        <v>16</v>
      </c>
      <c r="M1396" s="11" t="s">
        <v>44</v>
      </c>
      <c r="N1396" s="13">
        <v>424</v>
      </c>
      <c r="O1396" s="13">
        <f t="shared" si="53"/>
        <v>275.60000000000002</v>
      </c>
      <c r="P1396" s="14">
        <f t="shared" si="52"/>
        <v>0.35</v>
      </c>
    </row>
    <row r="1397" spans="2:16" x14ac:dyDescent="0.2">
      <c r="B1397" s="11" t="s">
        <v>4968</v>
      </c>
      <c r="C1397" s="11" t="s">
        <v>37</v>
      </c>
      <c r="D1397" s="11" t="s">
        <v>4969</v>
      </c>
      <c r="E1397" s="12">
        <v>42845</v>
      </c>
      <c r="F1397" s="12">
        <v>2958465</v>
      </c>
      <c r="G1397" s="11" t="s">
        <v>854</v>
      </c>
      <c r="H1397" s="11" t="s">
        <v>4965</v>
      </c>
      <c r="I1397" s="11" t="s">
        <v>1657</v>
      </c>
      <c r="J1397" s="11" t="s">
        <v>42</v>
      </c>
      <c r="K1397" s="11" t="s">
        <v>16</v>
      </c>
      <c r="L1397" s="11" t="s">
        <v>16</v>
      </c>
      <c r="M1397" s="11" t="s">
        <v>44</v>
      </c>
      <c r="N1397" s="13">
        <v>282</v>
      </c>
      <c r="O1397" s="13">
        <f t="shared" si="53"/>
        <v>183.3</v>
      </c>
      <c r="P1397" s="14">
        <f t="shared" si="52"/>
        <v>0.35</v>
      </c>
    </row>
    <row r="1398" spans="2:16" x14ac:dyDescent="0.2">
      <c r="B1398" s="11" t="s">
        <v>4970</v>
      </c>
      <c r="C1398" s="11" t="s">
        <v>37</v>
      </c>
      <c r="D1398" s="11" t="s">
        <v>4971</v>
      </c>
      <c r="E1398" s="12">
        <v>42845</v>
      </c>
      <c r="F1398" s="12">
        <v>2958465</v>
      </c>
      <c r="G1398" s="11" t="s">
        <v>854</v>
      </c>
      <c r="H1398" s="11" t="s">
        <v>4965</v>
      </c>
      <c r="I1398" s="11" t="s">
        <v>1657</v>
      </c>
      <c r="J1398" s="11" t="s">
        <v>42</v>
      </c>
      <c r="K1398" s="11" t="s">
        <v>16</v>
      </c>
      <c r="L1398" s="11" t="s">
        <v>16</v>
      </c>
      <c r="M1398" s="11" t="s">
        <v>44</v>
      </c>
      <c r="N1398" s="13">
        <v>565</v>
      </c>
      <c r="O1398" s="13">
        <f t="shared" si="53"/>
        <v>367.25</v>
      </c>
      <c r="P1398" s="14">
        <f t="shared" si="52"/>
        <v>0.35</v>
      </c>
    </row>
    <row r="1399" spans="2:16" x14ac:dyDescent="0.2">
      <c r="B1399" s="11" t="s">
        <v>4972</v>
      </c>
      <c r="C1399" s="11" t="s">
        <v>37</v>
      </c>
      <c r="D1399" s="11" t="s">
        <v>4973</v>
      </c>
      <c r="E1399" s="12">
        <v>42845</v>
      </c>
      <c r="F1399" s="12">
        <v>2958465</v>
      </c>
      <c r="G1399" s="11" t="s">
        <v>854</v>
      </c>
      <c r="H1399" s="11" t="s">
        <v>4965</v>
      </c>
      <c r="I1399" s="11" t="s">
        <v>1657</v>
      </c>
      <c r="J1399" s="11" t="s">
        <v>42</v>
      </c>
      <c r="K1399" s="11" t="s">
        <v>16</v>
      </c>
      <c r="L1399" s="11" t="s">
        <v>16</v>
      </c>
      <c r="M1399" s="11" t="s">
        <v>44</v>
      </c>
      <c r="N1399" s="13">
        <v>600</v>
      </c>
      <c r="O1399" s="13">
        <f t="shared" si="53"/>
        <v>390</v>
      </c>
      <c r="P1399" s="14">
        <f t="shared" si="52"/>
        <v>0.35</v>
      </c>
    </row>
    <row r="1400" spans="2:16" x14ac:dyDescent="0.2">
      <c r="B1400" s="11" t="s">
        <v>4974</v>
      </c>
      <c r="C1400" s="11" t="s">
        <v>37</v>
      </c>
      <c r="D1400" s="11" t="s">
        <v>4975</v>
      </c>
      <c r="E1400" s="12">
        <v>42845</v>
      </c>
      <c r="F1400" s="12">
        <v>2958465</v>
      </c>
      <c r="G1400" s="11" t="s">
        <v>854</v>
      </c>
      <c r="H1400" s="11" t="s">
        <v>4965</v>
      </c>
      <c r="I1400" s="11" t="s">
        <v>1657</v>
      </c>
      <c r="J1400" s="11" t="s">
        <v>42</v>
      </c>
      <c r="K1400" s="11" t="s">
        <v>16</v>
      </c>
      <c r="L1400" s="11" t="s">
        <v>16</v>
      </c>
      <c r="M1400" s="11" t="s">
        <v>44</v>
      </c>
      <c r="N1400" s="13">
        <v>1200</v>
      </c>
      <c r="O1400" s="13">
        <f t="shared" si="53"/>
        <v>780</v>
      </c>
      <c r="P1400" s="14">
        <f t="shared" si="52"/>
        <v>0.35</v>
      </c>
    </row>
    <row r="1401" spans="2:16" x14ac:dyDescent="0.2">
      <c r="B1401" s="11" t="s">
        <v>4976</v>
      </c>
      <c r="C1401" s="11" t="s">
        <v>37</v>
      </c>
      <c r="D1401" s="11" t="s">
        <v>4977</v>
      </c>
      <c r="E1401" s="12">
        <v>42845</v>
      </c>
      <c r="F1401" s="12">
        <v>2958465</v>
      </c>
      <c r="G1401" s="11" t="s">
        <v>854</v>
      </c>
      <c r="H1401" s="11" t="s">
        <v>4965</v>
      </c>
      <c r="I1401" s="11" t="s">
        <v>1657</v>
      </c>
      <c r="J1401" s="11" t="s">
        <v>42</v>
      </c>
      <c r="K1401" s="11" t="s">
        <v>16</v>
      </c>
      <c r="L1401" s="11" t="s">
        <v>16</v>
      </c>
      <c r="M1401" s="11" t="s">
        <v>44</v>
      </c>
      <c r="N1401" s="13">
        <v>650</v>
      </c>
      <c r="O1401" s="13">
        <f t="shared" si="53"/>
        <v>422.5</v>
      </c>
      <c r="P1401" s="14">
        <f t="shared" si="52"/>
        <v>0.35</v>
      </c>
    </row>
    <row r="1402" spans="2:16" x14ac:dyDescent="0.2">
      <c r="B1402" s="11" t="s">
        <v>4978</v>
      </c>
      <c r="C1402" s="11" t="s">
        <v>37</v>
      </c>
      <c r="D1402" s="11" t="s">
        <v>4979</v>
      </c>
      <c r="E1402" s="12">
        <v>42845</v>
      </c>
      <c r="F1402" s="12">
        <v>2958465</v>
      </c>
      <c r="G1402" s="11" t="s">
        <v>854</v>
      </c>
      <c r="H1402" s="11" t="s">
        <v>4965</v>
      </c>
      <c r="I1402" s="11" t="s">
        <v>1657</v>
      </c>
      <c r="J1402" s="11" t="s">
        <v>42</v>
      </c>
      <c r="K1402" s="11" t="s">
        <v>16</v>
      </c>
      <c r="L1402" s="11" t="s">
        <v>16</v>
      </c>
      <c r="M1402" s="11" t="s">
        <v>44</v>
      </c>
      <c r="N1402" s="13">
        <v>685</v>
      </c>
      <c r="O1402" s="13">
        <f t="shared" si="53"/>
        <v>445.25</v>
      </c>
      <c r="P1402" s="14">
        <f t="shared" si="52"/>
        <v>0.35</v>
      </c>
    </row>
    <row r="1403" spans="2:16" x14ac:dyDescent="0.2">
      <c r="B1403" s="11" t="s">
        <v>4980</v>
      </c>
      <c r="C1403" s="11" t="s">
        <v>37</v>
      </c>
      <c r="D1403" s="11" t="s">
        <v>4981</v>
      </c>
      <c r="E1403" s="12">
        <v>42845</v>
      </c>
      <c r="F1403" s="12">
        <v>2958465</v>
      </c>
      <c r="G1403" s="11" t="s">
        <v>854</v>
      </c>
      <c r="H1403" s="11" t="s">
        <v>4965</v>
      </c>
      <c r="I1403" s="11" t="s">
        <v>1657</v>
      </c>
      <c r="J1403" s="11" t="s">
        <v>42</v>
      </c>
      <c r="K1403" s="11" t="s">
        <v>16</v>
      </c>
      <c r="L1403" s="11" t="s">
        <v>16</v>
      </c>
      <c r="M1403" s="11" t="s">
        <v>44</v>
      </c>
      <c r="N1403" s="13">
        <v>720</v>
      </c>
      <c r="O1403" s="13">
        <f t="shared" si="53"/>
        <v>468</v>
      </c>
      <c r="P1403" s="14">
        <f t="shared" si="52"/>
        <v>0.35</v>
      </c>
    </row>
    <row r="1404" spans="2:16" x14ac:dyDescent="0.2">
      <c r="B1404" s="11" t="s">
        <v>4982</v>
      </c>
      <c r="C1404" s="11" t="s">
        <v>37</v>
      </c>
      <c r="D1404" s="11" t="s">
        <v>4983</v>
      </c>
      <c r="E1404" s="12">
        <v>42845</v>
      </c>
      <c r="F1404" s="12">
        <v>2958465</v>
      </c>
      <c r="G1404" s="11" t="s">
        <v>854</v>
      </c>
      <c r="H1404" s="11" t="s">
        <v>4965</v>
      </c>
      <c r="I1404" s="11" t="s">
        <v>1657</v>
      </c>
      <c r="J1404" s="11" t="s">
        <v>42</v>
      </c>
      <c r="K1404" s="11" t="s">
        <v>16</v>
      </c>
      <c r="L1404" s="11" t="s">
        <v>16</v>
      </c>
      <c r="M1404" s="11" t="s">
        <v>44</v>
      </c>
      <c r="N1404" s="13">
        <v>798</v>
      </c>
      <c r="O1404" s="13">
        <f t="shared" si="53"/>
        <v>518.70000000000005</v>
      </c>
      <c r="P1404" s="14">
        <f t="shared" si="52"/>
        <v>0.35</v>
      </c>
    </row>
    <row r="1405" spans="2:16" x14ac:dyDescent="0.2">
      <c r="B1405" s="11" t="s">
        <v>4984</v>
      </c>
      <c r="C1405" s="11" t="s">
        <v>37</v>
      </c>
      <c r="D1405" s="11" t="s">
        <v>4985</v>
      </c>
      <c r="E1405" s="12">
        <v>42845</v>
      </c>
      <c r="F1405" s="12">
        <v>2958465</v>
      </c>
      <c r="G1405" s="11" t="s">
        <v>854</v>
      </c>
      <c r="H1405" s="11" t="s">
        <v>4965</v>
      </c>
      <c r="I1405" s="11" t="s">
        <v>1657</v>
      </c>
      <c r="J1405" s="11" t="s">
        <v>42</v>
      </c>
      <c r="K1405" s="11" t="s">
        <v>16</v>
      </c>
      <c r="L1405" s="11" t="s">
        <v>16</v>
      </c>
      <c r="M1405" s="11" t="s">
        <v>44</v>
      </c>
      <c r="N1405" s="13">
        <v>946</v>
      </c>
      <c r="O1405" s="13">
        <f t="shared" si="53"/>
        <v>614.90000000000009</v>
      </c>
      <c r="P1405" s="14">
        <f t="shared" si="52"/>
        <v>0.34999999999999987</v>
      </c>
    </row>
    <row r="1406" spans="2:16" x14ac:dyDescent="0.2">
      <c r="B1406" s="11" t="s">
        <v>4986</v>
      </c>
      <c r="C1406" s="11" t="s">
        <v>37</v>
      </c>
      <c r="D1406" s="11" t="s">
        <v>4987</v>
      </c>
      <c r="E1406" s="12">
        <v>42845</v>
      </c>
      <c r="F1406" s="12">
        <v>2958465</v>
      </c>
      <c r="G1406" s="11" t="s">
        <v>854</v>
      </c>
      <c r="H1406" s="11" t="s">
        <v>4965</v>
      </c>
      <c r="I1406" s="11" t="s">
        <v>1657</v>
      </c>
      <c r="J1406" s="11" t="s">
        <v>42</v>
      </c>
      <c r="K1406" s="11" t="s">
        <v>16</v>
      </c>
      <c r="L1406" s="11" t="s">
        <v>16</v>
      </c>
      <c r="M1406" s="11" t="s">
        <v>44</v>
      </c>
      <c r="N1406" s="13">
        <v>1158</v>
      </c>
      <c r="O1406" s="13">
        <f t="shared" si="53"/>
        <v>752.7</v>
      </c>
      <c r="P1406" s="14">
        <f t="shared" si="52"/>
        <v>0.35</v>
      </c>
    </row>
    <row r="1407" spans="2:16" x14ac:dyDescent="0.2">
      <c r="B1407" s="11" t="s">
        <v>4988</v>
      </c>
      <c r="C1407" s="11" t="s">
        <v>37</v>
      </c>
      <c r="D1407" s="11" t="s">
        <v>4989</v>
      </c>
      <c r="E1407" s="12">
        <v>42845</v>
      </c>
      <c r="F1407" s="12">
        <v>2958465</v>
      </c>
      <c r="G1407" s="11" t="s">
        <v>854</v>
      </c>
      <c r="H1407" s="11" t="s">
        <v>4955</v>
      </c>
      <c r="I1407" s="11" t="s">
        <v>1657</v>
      </c>
      <c r="J1407" s="11" t="s">
        <v>42</v>
      </c>
      <c r="K1407" s="11" t="s">
        <v>16</v>
      </c>
      <c r="L1407" s="11" t="s">
        <v>16</v>
      </c>
      <c r="M1407" s="11" t="s">
        <v>44</v>
      </c>
      <c r="N1407" s="13">
        <v>1807</v>
      </c>
      <c r="O1407" s="13">
        <f t="shared" si="53"/>
        <v>1174.5500000000002</v>
      </c>
      <c r="P1407" s="14">
        <f t="shared" si="52"/>
        <v>0.34999999999999987</v>
      </c>
    </row>
    <row r="1408" spans="2:16" x14ac:dyDescent="0.2">
      <c r="B1408" s="11" t="s">
        <v>4990</v>
      </c>
      <c r="C1408" s="11" t="s">
        <v>37</v>
      </c>
      <c r="D1408" s="11" t="s">
        <v>4991</v>
      </c>
      <c r="E1408" s="12">
        <v>42845</v>
      </c>
      <c r="F1408" s="12">
        <v>2958465</v>
      </c>
      <c r="G1408" s="11" t="s">
        <v>854</v>
      </c>
      <c r="H1408" s="11" t="s">
        <v>4955</v>
      </c>
      <c r="I1408" s="11" t="s">
        <v>1657</v>
      </c>
      <c r="J1408" s="11" t="s">
        <v>42</v>
      </c>
      <c r="K1408" s="11" t="s">
        <v>16</v>
      </c>
      <c r="L1408" s="11" t="s">
        <v>16</v>
      </c>
      <c r="M1408" s="11" t="s">
        <v>44</v>
      </c>
      <c r="N1408" s="13">
        <v>1857</v>
      </c>
      <c r="O1408" s="13">
        <f t="shared" si="53"/>
        <v>1207.0500000000002</v>
      </c>
      <c r="P1408" s="14">
        <f t="shared" si="52"/>
        <v>0.34999999999999987</v>
      </c>
    </row>
    <row r="1409" spans="2:16" x14ac:dyDescent="0.2">
      <c r="B1409" s="11" t="s">
        <v>4992</v>
      </c>
      <c r="C1409" s="11" t="s">
        <v>37</v>
      </c>
      <c r="D1409" s="11" t="s">
        <v>4993</v>
      </c>
      <c r="E1409" s="12">
        <v>42845</v>
      </c>
      <c r="F1409" s="12">
        <v>2958465</v>
      </c>
      <c r="G1409" s="11" t="s">
        <v>854</v>
      </c>
      <c r="H1409" s="11" t="s">
        <v>4955</v>
      </c>
      <c r="I1409" s="11" t="s">
        <v>1657</v>
      </c>
      <c r="J1409" s="11" t="s">
        <v>42</v>
      </c>
      <c r="K1409" s="11" t="s">
        <v>16</v>
      </c>
      <c r="L1409" s="11" t="s">
        <v>16</v>
      </c>
      <c r="M1409" s="11" t="s">
        <v>44</v>
      </c>
      <c r="N1409" s="13">
        <v>1892</v>
      </c>
      <c r="O1409" s="13">
        <f t="shared" si="53"/>
        <v>1229.8000000000002</v>
      </c>
      <c r="P1409" s="14">
        <f t="shared" si="52"/>
        <v>0.34999999999999987</v>
      </c>
    </row>
    <row r="1410" spans="2:16" x14ac:dyDescent="0.2">
      <c r="B1410" s="11" t="s">
        <v>4994</v>
      </c>
      <c r="C1410" s="11" t="s">
        <v>37</v>
      </c>
      <c r="D1410" s="11" t="s">
        <v>4995</v>
      </c>
      <c r="E1410" s="12">
        <v>42845</v>
      </c>
      <c r="F1410" s="12">
        <v>2958465</v>
      </c>
      <c r="G1410" s="11" t="s">
        <v>854</v>
      </c>
      <c r="H1410" s="11" t="s">
        <v>4955</v>
      </c>
      <c r="I1410" s="11" t="s">
        <v>1657</v>
      </c>
      <c r="J1410" s="11" t="s">
        <v>42</v>
      </c>
      <c r="K1410" s="11" t="s">
        <v>16</v>
      </c>
      <c r="L1410" s="11" t="s">
        <v>16</v>
      </c>
      <c r="M1410" s="11" t="s">
        <v>44</v>
      </c>
      <c r="N1410" s="13">
        <v>1927</v>
      </c>
      <c r="O1410" s="13">
        <f t="shared" si="53"/>
        <v>1252.5500000000002</v>
      </c>
      <c r="P1410" s="14">
        <f t="shared" si="52"/>
        <v>0.34999999999999987</v>
      </c>
    </row>
    <row r="1411" spans="2:16" x14ac:dyDescent="0.2">
      <c r="B1411" s="11" t="s">
        <v>4996</v>
      </c>
      <c r="C1411" s="11" t="s">
        <v>37</v>
      </c>
      <c r="D1411" s="11" t="s">
        <v>4997</v>
      </c>
      <c r="E1411" s="12">
        <v>42845</v>
      </c>
      <c r="F1411" s="12">
        <v>2958465</v>
      </c>
      <c r="G1411" s="11" t="s">
        <v>854</v>
      </c>
      <c r="H1411" s="11" t="s">
        <v>4955</v>
      </c>
      <c r="I1411" s="11" t="s">
        <v>1657</v>
      </c>
      <c r="J1411" s="11" t="s">
        <v>42</v>
      </c>
      <c r="K1411" s="11" t="s">
        <v>16</v>
      </c>
      <c r="L1411" s="11" t="s">
        <v>16</v>
      </c>
      <c r="M1411" s="11" t="s">
        <v>44</v>
      </c>
      <c r="N1411" s="13">
        <v>1998</v>
      </c>
      <c r="O1411" s="13">
        <f t="shared" si="53"/>
        <v>1298.7</v>
      </c>
      <c r="P1411" s="14">
        <f t="shared" ref="P1411:P1474" si="54">1-O1411/N1411</f>
        <v>0.35</v>
      </c>
    </row>
    <row r="1412" spans="2:16" x14ac:dyDescent="0.2">
      <c r="B1412" s="11" t="s">
        <v>4998</v>
      </c>
      <c r="C1412" s="11" t="s">
        <v>37</v>
      </c>
      <c r="D1412" s="11" t="s">
        <v>4999</v>
      </c>
      <c r="E1412" s="12">
        <v>42845</v>
      </c>
      <c r="F1412" s="12">
        <v>2958465</v>
      </c>
      <c r="G1412" s="11" t="s">
        <v>854</v>
      </c>
      <c r="H1412" s="11" t="s">
        <v>4955</v>
      </c>
      <c r="I1412" s="11" t="s">
        <v>1657</v>
      </c>
      <c r="J1412" s="11" t="s">
        <v>42</v>
      </c>
      <c r="K1412" s="11" t="s">
        <v>16</v>
      </c>
      <c r="L1412" s="11" t="s">
        <v>16</v>
      </c>
      <c r="M1412" s="11" t="s">
        <v>44</v>
      </c>
      <c r="N1412" s="13">
        <v>2139</v>
      </c>
      <c r="O1412" s="13">
        <f t="shared" si="53"/>
        <v>1390.35</v>
      </c>
      <c r="P1412" s="14">
        <f t="shared" si="54"/>
        <v>0.35000000000000009</v>
      </c>
    </row>
    <row r="1413" spans="2:16" x14ac:dyDescent="0.2">
      <c r="B1413" s="11" t="s">
        <v>5000</v>
      </c>
      <c r="C1413" s="11" t="s">
        <v>37</v>
      </c>
      <c r="D1413" s="11" t="s">
        <v>5001</v>
      </c>
      <c r="E1413" s="12">
        <v>42845</v>
      </c>
      <c r="F1413" s="12">
        <v>2958465</v>
      </c>
      <c r="G1413" s="11" t="s">
        <v>854</v>
      </c>
      <c r="H1413" s="11" t="s">
        <v>4955</v>
      </c>
      <c r="I1413" s="11" t="s">
        <v>1657</v>
      </c>
      <c r="J1413" s="11" t="s">
        <v>42</v>
      </c>
      <c r="K1413" s="11" t="s">
        <v>16</v>
      </c>
      <c r="L1413" s="11" t="s">
        <v>16</v>
      </c>
      <c r="M1413" s="11" t="s">
        <v>44</v>
      </c>
      <c r="N1413" s="13">
        <v>2492</v>
      </c>
      <c r="O1413" s="13">
        <f t="shared" si="53"/>
        <v>1619.8000000000002</v>
      </c>
      <c r="P1413" s="14">
        <f t="shared" si="54"/>
        <v>0.35</v>
      </c>
    </row>
    <row r="1414" spans="2:16" x14ac:dyDescent="0.2">
      <c r="B1414" s="11" t="s">
        <v>5002</v>
      </c>
      <c r="C1414" s="11" t="s">
        <v>37</v>
      </c>
      <c r="D1414" s="11" t="s">
        <v>5003</v>
      </c>
      <c r="E1414" s="12">
        <v>42845</v>
      </c>
      <c r="F1414" s="12">
        <v>2958465</v>
      </c>
      <c r="G1414" s="11" t="s">
        <v>854</v>
      </c>
      <c r="H1414" s="11" t="s">
        <v>4965</v>
      </c>
      <c r="I1414" s="11" t="s">
        <v>1657</v>
      </c>
      <c r="J1414" s="11" t="s">
        <v>42</v>
      </c>
      <c r="K1414" s="11" t="s">
        <v>16</v>
      </c>
      <c r="L1414" s="11" t="s">
        <v>16</v>
      </c>
      <c r="M1414" s="11" t="s">
        <v>44</v>
      </c>
      <c r="N1414" s="13">
        <v>607</v>
      </c>
      <c r="O1414" s="13">
        <f t="shared" si="53"/>
        <v>394.55</v>
      </c>
      <c r="P1414" s="14">
        <f t="shared" si="54"/>
        <v>0.35</v>
      </c>
    </row>
    <row r="1415" spans="2:16" x14ac:dyDescent="0.2">
      <c r="B1415" s="11" t="s">
        <v>5004</v>
      </c>
      <c r="C1415" s="11" t="s">
        <v>37</v>
      </c>
      <c r="D1415" s="11" t="s">
        <v>5005</v>
      </c>
      <c r="E1415" s="12">
        <v>42845</v>
      </c>
      <c r="F1415" s="12">
        <v>2958465</v>
      </c>
      <c r="G1415" s="11" t="s">
        <v>854</v>
      </c>
      <c r="H1415" s="11" t="s">
        <v>4965</v>
      </c>
      <c r="I1415" s="11" t="s">
        <v>1657</v>
      </c>
      <c r="J1415" s="11" t="s">
        <v>42</v>
      </c>
      <c r="K1415" s="11" t="s">
        <v>16</v>
      </c>
      <c r="L1415" s="11" t="s">
        <v>16</v>
      </c>
      <c r="M1415" s="11" t="s">
        <v>44</v>
      </c>
      <c r="N1415" s="13">
        <v>3177</v>
      </c>
      <c r="O1415" s="13">
        <f t="shared" si="53"/>
        <v>2065.0500000000002</v>
      </c>
      <c r="P1415" s="14">
        <f t="shared" si="54"/>
        <v>0.35</v>
      </c>
    </row>
    <row r="1416" spans="2:16" x14ac:dyDescent="0.2">
      <c r="B1416" s="11" t="s">
        <v>5006</v>
      </c>
      <c r="C1416" s="11" t="s">
        <v>37</v>
      </c>
      <c r="D1416" s="11" t="s">
        <v>5007</v>
      </c>
      <c r="E1416" s="12">
        <v>42845</v>
      </c>
      <c r="F1416" s="12">
        <v>2958465</v>
      </c>
      <c r="G1416" s="11" t="s">
        <v>854</v>
      </c>
      <c r="H1416" s="11" t="s">
        <v>4965</v>
      </c>
      <c r="I1416" s="11" t="s">
        <v>1657</v>
      </c>
      <c r="J1416" s="11" t="s">
        <v>42</v>
      </c>
      <c r="K1416" s="11" t="s">
        <v>16</v>
      </c>
      <c r="L1416" s="11" t="s">
        <v>16</v>
      </c>
      <c r="M1416" s="11" t="s">
        <v>44</v>
      </c>
      <c r="N1416" s="13">
        <v>1059</v>
      </c>
      <c r="O1416" s="13">
        <f t="shared" si="53"/>
        <v>688.35</v>
      </c>
      <c r="P1416" s="14">
        <f t="shared" si="54"/>
        <v>0.35</v>
      </c>
    </row>
    <row r="1417" spans="2:16" x14ac:dyDescent="0.2">
      <c r="B1417" s="11" t="s">
        <v>5008</v>
      </c>
      <c r="C1417" s="11" t="s">
        <v>37</v>
      </c>
      <c r="D1417" s="11" t="s">
        <v>5009</v>
      </c>
      <c r="E1417" s="12">
        <v>42845</v>
      </c>
      <c r="F1417" s="12">
        <v>2958465</v>
      </c>
      <c r="G1417" s="11" t="s">
        <v>854</v>
      </c>
      <c r="H1417" s="11" t="s">
        <v>4955</v>
      </c>
      <c r="I1417" s="11" t="s">
        <v>1657</v>
      </c>
      <c r="J1417" s="11" t="s">
        <v>42</v>
      </c>
      <c r="K1417" s="11" t="s">
        <v>16</v>
      </c>
      <c r="L1417" s="11" t="s">
        <v>16</v>
      </c>
      <c r="M1417" s="11" t="s">
        <v>44</v>
      </c>
      <c r="N1417" s="13">
        <v>1483</v>
      </c>
      <c r="O1417" s="13">
        <f t="shared" si="53"/>
        <v>963.95</v>
      </c>
      <c r="P1417" s="14">
        <f t="shared" si="54"/>
        <v>0.35</v>
      </c>
    </row>
    <row r="1418" spans="2:16" x14ac:dyDescent="0.2">
      <c r="B1418" s="11" t="s">
        <v>5010</v>
      </c>
      <c r="C1418" s="11" t="s">
        <v>37</v>
      </c>
      <c r="D1418" s="11" t="s">
        <v>5011</v>
      </c>
      <c r="E1418" s="12">
        <v>42926</v>
      </c>
      <c r="F1418" s="12">
        <v>2958465</v>
      </c>
      <c r="G1418" s="11" t="s">
        <v>854</v>
      </c>
      <c r="H1418" s="11" t="s">
        <v>1656</v>
      </c>
      <c r="I1418" s="11" t="s">
        <v>1657</v>
      </c>
      <c r="J1418" s="11" t="s">
        <v>5012</v>
      </c>
      <c r="K1418" s="11" t="s">
        <v>16</v>
      </c>
      <c r="L1418" s="11" t="s">
        <v>16</v>
      </c>
      <c r="M1418" s="11" t="s">
        <v>44</v>
      </c>
      <c r="N1418" s="13">
        <v>14700</v>
      </c>
      <c r="O1418" s="13">
        <f t="shared" si="53"/>
        <v>9555</v>
      </c>
      <c r="P1418" s="14">
        <f t="shared" si="54"/>
        <v>0.35</v>
      </c>
    </row>
    <row r="1419" spans="2:16" x14ac:dyDescent="0.2">
      <c r="B1419" s="11" t="s">
        <v>3083</v>
      </c>
      <c r="C1419" s="11" t="s">
        <v>37</v>
      </c>
      <c r="D1419" s="11" t="s">
        <v>3084</v>
      </c>
      <c r="E1419" s="12">
        <v>41277</v>
      </c>
      <c r="F1419" s="12">
        <v>2958465</v>
      </c>
      <c r="G1419" s="11" t="s">
        <v>1072</v>
      </c>
      <c r="H1419" s="11" t="s">
        <v>3085</v>
      </c>
      <c r="I1419" s="11" t="s">
        <v>2151</v>
      </c>
      <c r="J1419" s="11" t="s">
        <v>3086</v>
      </c>
      <c r="K1419" s="11" t="s">
        <v>21</v>
      </c>
      <c r="L1419" s="11" t="s">
        <v>21</v>
      </c>
      <c r="M1419" s="11" t="s">
        <v>44</v>
      </c>
      <c r="N1419" s="13">
        <v>450</v>
      </c>
      <c r="O1419" s="13">
        <f t="shared" si="53"/>
        <v>292.5</v>
      </c>
      <c r="P1419" s="14">
        <f t="shared" si="54"/>
        <v>0.35</v>
      </c>
    </row>
    <row r="1420" spans="2:16" x14ac:dyDescent="0.2">
      <c r="B1420" s="11" t="s">
        <v>3087</v>
      </c>
      <c r="C1420" s="11" t="s">
        <v>37</v>
      </c>
      <c r="D1420" s="11" t="s">
        <v>3088</v>
      </c>
      <c r="E1420" s="12">
        <v>41277</v>
      </c>
      <c r="F1420" s="12">
        <v>2958465</v>
      </c>
      <c r="G1420" s="11" t="s">
        <v>1072</v>
      </c>
      <c r="H1420" s="11" t="s">
        <v>3085</v>
      </c>
      <c r="I1420" s="11" t="s">
        <v>2151</v>
      </c>
      <c r="J1420" s="11" t="s">
        <v>3089</v>
      </c>
      <c r="K1420" s="11" t="s">
        <v>21</v>
      </c>
      <c r="L1420" s="11" t="s">
        <v>21</v>
      </c>
      <c r="M1420" s="11" t="s">
        <v>44</v>
      </c>
      <c r="N1420" s="13">
        <v>450</v>
      </c>
      <c r="O1420" s="13">
        <f t="shared" si="53"/>
        <v>292.5</v>
      </c>
      <c r="P1420" s="14">
        <f t="shared" si="54"/>
        <v>0.35</v>
      </c>
    </row>
    <row r="1421" spans="2:16" x14ac:dyDescent="0.2">
      <c r="B1421" s="11" t="s">
        <v>3090</v>
      </c>
      <c r="C1421" s="11" t="s">
        <v>37</v>
      </c>
      <c r="D1421" s="11" t="s">
        <v>3091</v>
      </c>
      <c r="E1421" s="12">
        <v>41277</v>
      </c>
      <c r="F1421" s="12">
        <v>2958465</v>
      </c>
      <c r="G1421" s="11" t="s">
        <v>1072</v>
      </c>
      <c r="H1421" s="11" t="s">
        <v>3085</v>
      </c>
      <c r="I1421" s="11" t="s">
        <v>2151</v>
      </c>
      <c r="J1421" s="11" t="s">
        <v>3092</v>
      </c>
      <c r="K1421" s="11" t="s">
        <v>21</v>
      </c>
      <c r="L1421" s="11" t="s">
        <v>21</v>
      </c>
      <c r="M1421" s="11" t="s">
        <v>44</v>
      </c>
      <c r="N1421" s="13">
        <v>450</v>
      </c>
      <c r="O1421" s="13">
        <f t="shared" si="53"/>
        <v>292.5</v>
      </c>
      <c r="P1421" s="14">
        <f t="shared" si="54"/>
        <v>0.35</v>
      </c>
    </row>
    <row r="1422" spans="2:16" x14ac:dyDescent="0.2">
      <c r="B1422" s="11" t="s">
        <v>3093</v>
      </c>
      <c r="C1422" s="11" t="s">
        <v>37</v>
      </c>
      <c r="D1422" s="11" t="s">
        <v>3094</v>
      </c>
      <c r="E1422" s="12">
        <v>41277</v>
      </c>
      <c r="F1422" s="12">
        <v>2958465</v>
      </c>
      <c r="G1422" s="11" t="s">
        <v>1072</v>
      </c>
      <c r="H1422" s="11" t="s">
        <v>3085</v>
      </c>
      <c r="I1422" s="11" t="s">
        <v>2151</v>
      </c>
      <c r="J1422" s="11" t="s">
        <v>3095</v>
      </c>
      <c r="K1422" s="11" t="s">
        <v>21</v>
      </c>
      <c r="L1422" s="11" t="s">
        <v>21</v>
      </c>
      <c r="M1422" s="11" t="s">
        <v>44</v>
      </c>
      <c r="N1422" s="13">
        <v>1100</v>
      </c>
      <c r="O1422" s="13">
        <f t="shared" si="53"/>
        <v>715</v>
      </c>
      <c r="P1422" s="14">
        <f t="shared" si="54"/>
        <v>0.35</v>
      </c>
    </row>
    <row r="1423" spans="2:16" x14ac:dyDescent="0.2">
      <c r="B1423" s="11" t="s">
        <v>3096</v>
      </c>
      <c r="C1423" s="11" t="s">
        <v>37</v>
      </c>
      <c r="D1423" s="11" t="s">
        <v>3097</v>
      </c>
      <c r="E1423" s="12">
        <v>41277</v>
      </c>
      <c r="F1423" s="12">
        <v>2958465</v>
      </c>
      <c r="G1423" s="11" t="s">
        <v>1072</v>
      </c>
      <c r="H1423" s="11" t="s">
        <v>3085</v>
      </c>
      <c r="I1423" s="11" t="s">
        <v>2151</v>
      </c>
      <c r="J1423" s="11" t="s">
        <v>3098</v>
      </c>
      <c r="K1423" s="11" t="s">
        <v>21</v>
      </c>
      <c r="L1423" s="11" t="s">
        <v>21</v>
      </c>
      <c r="M1423" s="11" t="s">
        <v>44</v>
      </c>
      <c r="N1423" s="13">
        <v>550</v>
      </c>
      <c r="O1423" s="13">
        <f t="shared" si="53"/>
        <v>357.5</v>
      </c>
      <c r="P1423" s="14">
        <f t="shared" si="54"/>
        <v>0.35</v>
      </c>
    </row>
    <row r="1424" spans="2:16" x14ac:dyDescent="0.2">
      <c r="B1424" s="11" t="s">
        <v>3099</v>
      </c>
      <c r="C1424" s="11" t="s">
        <v>37</v>
      </c>
      <c r="D1424" s="11" t="s">
        <v>3100</v>
      </c>
      <c r="E1424" s="12">
        <v>41277</v>
      </c>
      <c r="F1424" s="12">
        <v>2958465</v>
      </c>
      <c r="G1424" s="11" t="s">
        <v>1072</v>
      </c>
      <c r="H1424" s="11" t="s">
        <v>3085</v>
      </c>
      <c r="I1424" s="11" t="s">
        <v>2151</v>
      </c>
      <c r="J1424" s="11" t="s">
        <v>3101</v>
      </c>
      <c r="K1424" s="11" t="s">
        <v>21</v>
      </c>
      <c r="L1424" s="11" t="s">
        <v>21</v>
      </c>
      <c r="M1424" s="11" t="s">
        <v>44</v>
      </c>
      <c r="N1424" s="13">
        <v>1000</v>
      </c>
      <c r="O1424" s="13">
        <f t="shared" si="53"/>
        <v>650</v>
      </c>
      <c r="P1424" s="14">
        <f t="shared" si="54"/>
        <v>0.35</v>
      </c>
    </row>
    <row r="1425" spans="2:16" x14ac:dyDescent="0.2">
      <c r="B1425" s="11" t="s">
        <v>3102</v>
      </c>
      <c r="C1425" s="11" t="s">
        <v>37</v>
      </c>
      <c r="D1425" s="11" t="s">
        <v>3103</v>
      </c>
      <c r="E1425" s="12">
        <v>41277</v>
      </c>
      <c r="F1425" s="12">
        <v>2958465</v>
      </c>
      <c r="G1425" s="11" t="s">
        <v>1072</v>
      </c>
      <c r="H1425" s="11" t="s">
        <v>3085</v>
      </c>
      <c r="I1425" s="11" t="s">
        <v>2151</v>
      </c>
      <c r="J1425" s="11" t="s">
        <v>3104</v>
      </c>
      <c r="K1425" s="11" t="s">
        <v>21</v>
      </c>
      <c r="L1425" s="11" t="s">
        <v>21</v>
      </c>
      <c r="M1425" s="11" t="s">
        <v>44</v>
      </c>
      <c r="N1425" s="13">
        <v>250</v>
      </c>
      <c r="O1425" s="13">
        <f t="shared" si="53"/>
        <v>162.5</v>
      </c>
      <c r="P1425" s="14">
        <f t="shared" si="54"/>
        <v>0.35</v>
      </c>
    </row>
    <row r="1426" spans="2:16" x14ac:dyDescent="0.2">
      <c r="B1426" s="11" t="s">
        <v>3105</v>
      </c>
      <c r="C1426" s="11" t="s">
        <v>37</v>
      </c>
      <c r="D1426" s="11" t="s">
        <v>3106</v>
      </c>
      <c r="E1426" s="12">
        <v>41277</v>
      </c>
      <c r="F1426" s="12">
        <v>2958465</v>
      </c>
      <c r="G1426" s="11" t="s">
        <v>1072</v>
      </c>
      <c r="H1426" s="11" t="s">
        <v>3085</v>
      </c>
      <c r="I1426" s="11" t="s">
        <v>2151</v>
      </c>
      <c r="J1426" s="11" t="s">
        <v>3107</v>
      </c>
      <c r="K1426" s="11" t="s">
        <v>21</v>
      </c>
      <c r="L1426" s="11" t="s">
        <v>21</v>
      </c>
      <c r="M1426" s="11" t="s">
        <v>44</v>
      </c>
      <c r="N1426" s="13">
        <v>600</v>
      </c>
      <c r="O1426" s="13">
        <f t="shared" si="53"/>
        <v>390</v>
      </c>
      <c r="P1426" s="14">
        <f t="shared" si="54"/>
        <v>0.35</v>
      </c>
    </row>
    <row r="1427" spans="2:16" x14ac:dyDescent="0.2">
      <c r="B1427" s="11" t="s">
        <v>3108</v>
      </c>
      <c r="C1427" s="11" t="s">
        <v>37</v>
      </c>
      <c r="D1427" s="11" t="s">
        <v>3109</v>
      </c>
      <c r="E1427" s="12">
        <v>41277</v>
      </c>
      <c r="F1427" s="12">
        <v>2958465</v>
      </c>
      <c r="G1427" s="11" t="s">
        <v>1072</v>
      </c>
      <c r="H1427" s="11" t="s">
        <v>3085</v>
      </c>
      <c r="I1427" s="11" t="s">
        <v>2151</v>
      </c>
      <c r="J1427" s="11" t="s">
        <v>3110</v>
      </c>
      <c r="K1427" s="11" t="s">
        <v>21</v>
      </c>
      <c r="L1427" s="11" t="s">
        <v>21</v>
      </c>
      <c r="M1427" s="11" t="s">
        <v>44</v>
      </c>
      <c r="N1427" s="13">
        <v>850</v>
      </c>
      <c r="O1427" s="13">
        <f t="shared" si="53"/>
        <v>552.5</v>
      </c>
      <c r="P1427" s="14">
        <f t="shared" si="54"/>
        <v>0.35</v>
      </c>
    </row>
    <row r="1428" spans="2:16" x14ac:dyDescent="0.2">
      <c r="B1428" s="11" t="s">
        <v>3111</v>
      </c>
      <c r="C1428" s="11" t="s">
        <v>37</v>
      </c>
      <c r="D1428" s="11" t="s">
        <v>3112</v>
      </c>
      <c r="E1428" s="12">
        <v>41277</v>
      </c>
      <c r="F1428" s="12">
        <v>2958465</v>
      </c>
      <c r="G1428" s="11" t="s">
        <v>1072</v>
      </c>
      <c r="H1428" s="11" t="s">
        <v>3085</v>
      </c>
      <c r="I1428" s="11" t="s">
        <v>2151</v>
      </c>
      <c r="J1428" s="11" t="s">
        <v>3113</v>
      </c>
      <c r="K1428" s="11" t="s">
        <v>21</v>
      </c>
      <c r="L1428" s="11" t="s">
        <v>21</v>
      </c>
      <c r="M1428" s="11" t="s">
        <v>44</v>
      </c>
      <c r="N1428" s="13">
        <v>700</v>
      </c>
      <c r="O1428" s="13">
        <f t="shared" si="53"/>
        <v>455</v>
      </c>
      <c r="P1428" s="14">
        <f t="shared" si="54"/>
        <v>0.35</v>
      </c>
    </row>
    <row r="1429" spans="2:16" x14ac:dyDescent="0.2">
      <c r="B1429" s="11" t="s">
        <v>3114</v>
      </c>
      <c r="C1429" s="11" t="s">
        <v>37</v>
      </c>
      <c r="D1429" s="11" t="s">
        <v>3115</v>
      </c>
      <c r="E1429" s="12">
        <v>41277</v>
      </c>
      <c r="F1429" s="12">
        <v>2958465</v>
      </c>
      <c r="G1429" s="11" t="s">
        <v>1072</v>
      </c>
      <c r="H1429" s="11" t="s">
        <v>3085</v>
      </c>
      <c r="I1429" s="11" t="s">
        <v>2151</v>
      </c>
      <c r="J1429" s="11" t="s">
        <v>5013</v>
      </c>
      <c r="K1429" s="11" t="s">
        <v>21</v>
      </c>
      <c r="L1429" s="11" t="s">
        <v>21</v>
      </c>
      <c r="M1429" s="11" t="s">
        <v>44</v>
      </c>
      <c r="N1429" s="13">
        <v>450</v>
      </c>
      <c r="O1429" s="13">
        <f t="shared" si="53"/>
        <v>292.5</v>
      </c>
      <c r="P1429" s="14">
        <f t="shared" si="54"/>
        <v>0.35</v>
      </c>
    </row>
    <row r="1430" spans="2:16" x14ac:dyDescent="0.2">
      <c r="B1430" s="11" t="s">
        <v>3116</v>
      </c>
      <c r="C1430" s="11" t="s">
        <v>37</v>
      </c>
      <c r="D1430" s="11" t="s">
        <v>3117</v>
      </c>
      <c r="E1430" s="12">
        <v>41277</v>
      </c>
      <c r="F1430" s="12">
        <v>2958465</v>
      </c>
      <c r="G1430" s="11" t="s">
        <v>1072</v>
      </c>
      <c r="H1430" s="11" t="s">
        <v>3085</v>
      </c>
      <c r="I1430" s="11" t="s">
        <v>2151</v>
      </c>
      <c r="J1430" s="11" t="s">
        <v>3118</v>
      </c>
      <c r="K1430" s="11" t="s">
        <v>21</v>
      </c>
      <c r="L1430" s="11" t="s">
        <v>21</v>
      </c>
      <c r="M1430" s="11" t="s">
        <v>44</v>
      </c>
      <c r="N1430" s="13">
        <v>350</v>
      </c>
      <c r="O1430" s="13">
        <f t="shared" si="53"/>
        <v>227.5</v>
      </c>
      <c r="P1430" s="14">
        <f t="shared" si="54"/>
        <v>0.35</v>
      </c>
    </row>
    <row r="1431" spans="2:16" x14ac:dyDescent="0.2">
      <c r="B1431" s="11" t="s">
        <v>3119</v>
      </c>
      <c r="C1431" s="11" t="s">
        <v>37</v>
      </c>
      <c r="D1431" s="11" t="s">
        <v>3120</v>
      </c>
      <c r="E1431" s="12">
        <v>41277</v>
      </c>
      <c r="F1431" s="12">
        <v>2958465</v>
      </c>
      <c r="G1431" s="11" t="s">
        <v>1072</v>
      </c>
      <c r="H1431" s="11" t="s">
        <v>3121</v>
      </c>
      <c r="I1431" s="11" t="s">
        <v>3121</v>
      </c>
      <c r="J1431" s="11" t="s">
        <v>3122</v>
      </c>
      <c r="K1431" s="11" t="s">
        <v>21</v>
      </c>
      <c r="L1431" s="11" t="s">
        <v>21</v>
      </c>
      <c r="M1431" s="11" t="s">
        <v>44</v>
      </c>
      <c r="N1431" s="13">
        <v>4495</v>
      </c>
      <c r="O1431" s="13">
        <f t="shared" si="53"/>
        <v>2921.75</v>
      </c>
      <c r="P1431" s="14">
        <f t="shared" si="54"/>
        <v>0.35</v>
      </c>
    </row>
    <row r="1432" spans="2:16" x14ac:dyDescent="0.2">
      <c r="B1432" s="11" t="s">
        <v>3123</v>
      </c>
      <c r="C1432" s="11" t="s">
        <v>37</v>
      </c>
      <c r="D1432" s="11" t="s">
        <v>3124</v>
      </c>
      <c r="E1432" s="12">
        <v>41885</v>
      </c>
      <c r="F1432" s="12">
        <v>2958465</v>
      </c>
      <c r="G1432" s="11" t="s">
        <v>1072</v>
      </c>
      <c r="H1432" s="11" t="s">
        <v>2200</v>
      </c>
      <c r="I1432" s="11" t="s">
        <v>2191</v>
      </c>
      <c r="J1432" s="11" t="s">
        <v>3125</v>
      </c>
      <c r="K1432" s="11" t="s">
        <v>21</v>
      </c>
      <c r="L1432" s="11" t="s">
        <v>21</v>
      </c>
      <c r="M1432" s="11" t="s">
        <v>44</v>
      </c>
      <c r="N1432" s="13">
        <v>745</v>
      </c>
      <c r="O1432" s="13">
        <f t="shared" si="53"/>
        <v>484.25</v>
      </c>
      <c r="P1432" s="14">
        <f t="shared" si="54"/>
        <v>0.35</v>
      </c>
    </row>
    <row r="1433" spans="2:16" x14ac:dyDescent="0.2">
      <c r="B1433" s="11" t="s">
        <v>3126</v>
      </c>
      <c r="C1433" s="11" t="s">
        <v>37</v>
      </c>
      <c r="D1433" s="11" t="s">
        <v>3127</v>
      </c>
      <c r="E1433" s="12">
        <v>41885</v>
      </c>
      <c r="F1433" s="12">
        <v>2958465</v>
      </c>
      <c r="G1433" s="11" t="s">
        <v>1072</v>
      </c>
      <c r="H1433" s="11" t="s">
        <v>2200</v>
      </c>
      <c r="I1433" s="11" t="s">
        <v>2191</v>
      </c>
      <c r="J1433" s="11" t="s">
        <v>5014</v>
      </c>
      <c r="K1433" s="11" t="s">
        <v>21</v>
      </c>
      <c r="L1433" s="11" t="s">
        <v>21</v>
      </c>
      <c r="M1433" s="11" t="s">
        <v>44</v>
      </c>
      <c r="N1433" s="13">
        <v>845</v>
      </c>
      <c r="O1433" s="13">
        <f t="shared" si="53"/>
        <v>549.25</v>
      </c>
      <c r="P1433" s="14">
        <f t="shared" si="54"/>
        <v>0.35</v>
      </c>
    </row>
    <row r="1434" spans="2:16" x14ac:dyDescent="0.2">
      <c r="B1434" s="11" t="s">
        <v>3128</v>
      </c>
      <c r="C1434" s="11" t="s">
        <v>37</v>
      </c>
      <c r="D1434" s="11" t="s">
        <v>3129</v>
      </c>
      <c r="E1434" s="12">
        <v>41277</v>
      </c>
      <c r="F1434" s="12">
        <v>2958465</v>
      </c>
      <c r="G1434" s="11" t="s">
        <v>1072</v>
      </c>
      <c r="H1434" s="11" t="s">
        <v>5015</v>
      </c>
      <c r="I1434" s="11" t="s">
        <v>2073</v>
      </c>
      <c r="J1434" s="11" t="s">
        <v>3130</v>
      </c>
      <c r="K1434" s="11" t="s">
        <v>21</v>
      </c>
      <c r="L1434" s="11" t="s">
        <v>21</v>
      </c>
      <c r="M1434" s="11" t="s">
        <v>44</v>
      </c>
      <c r="N1434" s="13">
        <v>595</v>
      </c>
      <c r="O1434" s="13">
        <f t="shared" si="53"/>
        <v>386.75</v>
      </c>
      <c r="P1434" s="14">
        <f t="shared" si="54"/>
        <v>0.35</v>
      </c>
    </row>
    <row r="1435" spans="2:16" x14ac:dyDescent="0.2">
      <c r="B1435" s="11" t="s">
        <v>3131</v>
      </c>
      <c r="C1435" s="11" t="s">
        <v>37</v>
      </c>
      <c r="D1435" s="11" t="s">
        <v>3132</v>
      </c>
      <c r="E1435" s="12">
        <v>41277</v>
      </c>
      <c r="F1435" s="12">
        <v>2958465</v>
      </c>
      <c r="G1435" s="11" t="s">
        <v>1072</v>
      </c>
      <c r="H1435" s="11" t="s">
        <v>5015</v>
      </c>
      <c r="I1435" s="11" t="s">
        <v>2073</v>
      </c>
      <c r="J1435" s="11" t="s">
        <v>3133</v>
      </c>
      <c r="K1435" s="11" t="s">
        <v>21</v>
      </c>
      <c r="L1435" s="11" t="s">
        <v>21</v>
      </c>
      <c r="M1435" s="11" t="s">
        <v>44</v>
      </c>
      <c r="N1435" s="13">
        <v>995</v>
      </c>
      <c r="O1435" s="13">
        <f t="shared" si="53"/>
        <v>646.75</v>
      </c>
      <c r="P1435" s="14">
        <f t="shared" si="54"/>
        <v>0.35</v>
      </c>
    </row>
    <row r="1436" spans="2:16" x14ac:dyDescent="0.2">
      <c r="B1436" s="11" t="s">
        <v>3134</v>
      </c>
      <c r="C1436" s="11" t="s">
        <v>37</v>
      </c>
      <c r="D1436" s="11" t="s">
        <v>3135</v>
      </c>
      <c r="E1436" s="12">
        <v>41277</v>
      </c>
      <c r="F1436" s="12">
        <v>2958465</v>
      </c>
      <c r="G1436" s="11" t="s">
        <v>1072</v>
      </c>
      <c r="H1436" s="11" t="s">
        <v>5015</v>
      </c>
      <c r="I1436" s="11" t="s">
        <v>2073</v>
      </c>
      <c r="J1436" s="11" t="s">
        <v>3136</v>
      </c>
      <c r="K1436" s="11" t="s">
        <v>21</v>
      </c>
      <c r="L1436" s="11" t="s">
        <v>21</v>
      </c>
      <c r="M1436" s="11" t="s">
        <v>44</v>
      </c>
      <c r="N1436" s="13">
        <v>495</v>
      </c>
      <c r="O1436" s="13">
        <f t="shared" si="53"/>
        <v>321.75</v>
      </c>
      <c r="P1436" s="14">
        <f t="shared" si="54"/>
        <v>0.35</v>
      </c>
    </row>
    <row r="1437" spans="2:16" x14ac:dyDescent="0.2">
      <c r="B1437" s="11" t="s">
        <v>3137</v>
      </c>
      <c r="C1437" s="11" t="s">
        <v>37</v>
      </c>
      <c r="D1437" s="11" t="s">
        <v>3138</v>
      </c>
      <c r="E1437" s="12">
        <v>41277</v>
      </c>
      <c r="F1437" s="12">
        <v>2958465</v>
      </c>
      <c r="G1437" s="11" t="s">
        <v>1072</v>
      </c>
      <c r="H1437" s="11" t="s">
        <v>5015</v>
      </c>
      <c r="I1437" s="11" t="s">
        <v>2073</v>
      </c>
      <c r="J1437" s="11" t="s">
        <v>3139</v>
      </c>
      <c r="K1437" s="11" t="s">
        <v>21</v>
      </c>
      <c r="L1437" s="11" t="s">
        <v>21</v>
      </c>
      <c r="M1437" s="11" t="s">
        <v>44</v>
      </c>
      <c r="N1437" s="13">
        <v>1199</v>
      </c>
      <c r="O1437" s="13">
        <f t="shared" si="53"/>
        <v>779.35</v>
      </c>
      <c r="P1437" s="14">
        <f t="shared" si="54"/>
        <v>0.35</v>
      </c>
    </row>
    <row r="1438" spans="2:16" x14ac:dyDescent="0.2">
      <c r="B1438" s="11" t="s">
        <v>3140</v>
      </c>
      <c r="C1438" s="11" t="s">
        <v>37</v>
      </c>
      <c r="D1438" s="11" t="s">
        <v>3141</v>
      </c>
      <c r="E1438" s="12">
        <v>41277</v>
      </c>
      <c r="F1438" s="12">
        <v>2958465</v>
      </c>
      <c r="G1438" s="11" t="s">
        <v>1072</v>
      </c>
      <c r="H1438" s="11" t="s">
        <v>5015</v>
      </c>
      <c r="I1438" s="11" t="s">
        <v>2073</v>
      </c>
      <c r="J1438" s="11" t="s">
        <v>3142</v>
      </c>
      <c r="K1438" s="11" t="s">
        <v>21</v>
      </c>
      <c r="L1438" s="11" t="s">
        <v>21</v>
      </c>
      <c r="M1438" s="11" t="s">
        <v>44</v>
      </c>
      <c r="N1438" s="13">
        <v>395</v>
      </c>
      <c r="O1438" s="13">
        <f t="shared" si="53"/>
        <v>256.75</v>
      </c>
      <c r="P1438" s="14">
        <f t="shared" si="54"/>
        <v>0.35</v>
      </c>
    </row>
    <row r="1439" spans="2:16" x14ac:dyDescent="0.2">
      <c r="B1439" s="11" t="s">
        <v>3143</v>
      </c>
      <c r="C1439" s="11" t="s">
        <v>37</v>
      </c>
      <c r="D1439" s="11" t="s">
        <v>3144</v>
      </c>
      <c r="E1439" s="12">
        <v>41277</v>
      </c>
      <c r="F1439" s="12">
        <v>2958465</v>
      </c>
      <c r="G1439" s="11" t="s">
        <v>1072</v>
      </c>
      <c r="H1439" s="11" t="s">
        <v>4708</v>
      </c>
      <c r="I1439" s="11" t="s">
        <v>2073</v>
      </c>
      <c r="J1439" s="11" t="s">
        <v>5016</v>
      </c>
      <c r="K1439" s="11" t="s">
        <v>2074</v>
      </c>
      <c r="L1439" s="11" t="s">
        <v>2074</v>
      </c>
      <c r="M1439" s="11" t="s">
        <v>44</v>
      </c>
      <c r="N1439" s="13">
        <v>995</v>
      </c>
      <c r="O1439" s="13">
        <f t="shared" si="53"/>
        <v>646.75</v>
      </c>
      <c r="P1439" s="14">
        <f t="shared" si="54"/>
        <v>0.35</v>
      </c>
    </row>
    <row r="1440" spans="2:16" x14ac:dyDescent="0.2">
      <c r="B1440" s="11" t="s">
        <v>3145</v>
      </c>
      <c r="C1440" s="11" t="s">
        <v>37</v>
      </c>
      <c r="D1440" s="11" t="s">
        <v>3146</v>
      </c>
      <c r="E1440" s="12">
        <v>41277</v>
      </c>
      <c r="F1440" s="12">
        <v>2958465</v>
      </c>
      <c r="G1440" s="11" t="s">
        <v>1072</v>
      </c>
      <c r="H1440" s="11" t="s">
        <v>4708</v>
      </c>
      <c r="I1440" s="11" t="s">
        <v>2073</v>
      </c>
      <c r="J1440" s="11" t="s">
        <v>5017</v>
      </c>
      <c r="K1440" s="11" t="s">
        <v>2074</v>
      </c>
      <c r="L1440" s="11" t="s">
        <v>2074</v>
      </c>
      <c r="M1440" s="11" t="s">
        <v>44</v>
      </c>
      <c r="N1440" s="13">
        <v>2995</v>
      </c>
      <c r="O1440" s="13">
        <f t="shared" si="53"/>
        <v>1946.75</v>
      </c>
      <c r="P1440" s="14">
        <f t="shared" si="54"/>
        <v>0.35</v>
      </c>
    </row>
    <row r="1441" spans="2:16" x14ac:dyDescent="0.2">
      <c r="B1441" s="11" t="s">
        <v>3147</v>
      </c>
      <c r="C1441" s="11" t="s">
        <v>37</v>
      </c>
      <c r="D1441" s="11" t="s">
        <v>3148</v>
      </c>
      <c r="E1441" s="12">
        <v>41277</v>
      </c>
      <c r="F1441" s="12">
        <v>2958465</v>
      </c>
      <c r="G1441" s="11" t="s">
        <v>1072</v>
      </c>
      <c r="H1441" s="11" t="s">
        <v>2095</v>
      </c>
      <c r="I1441" s="11" t="s">
        <v>2073</v>
      </c>
      <c r="J1441" s="11" t="s">
        <v>3149</v>
      </c>
      <c r="K1441" s="11" t="s">
        <v>1076</v>
      </c>
      <c r="L1441" s="11" t="s">
        <v>1076</v>
      </c>
      <c r="M1441" s="11" t="s">
        <v>44</v>
      </c>
      <c r="N1441" s="13">
        <v>95</v>
      </c>
      <c r="O1441" s="13">
        <f t="shared" ref="O1441:O1454" si="55">N1441-N1441*0.1</f>
        <v>85.5</v>
      </c>
      <c r="P1441" s="14">
        <f t="shared" si="54"/>
        <v>9.9999999999999978E-2</v>
      </c>
    </row>
    <row r="1442" spans="2:16" x14ac:dyDescent="0.2">
      <c r="B1442" s="11" t="s">
        <v>3150</v>
      </c>
      <c r="C1442" s="11" t="s">
        <v>37</v>
      </c>
      <c r="D1442" s="11" t="s">
        <v>3151</v>
      </c>
      <c r="E1442" s="12">
        <v>41277</v>
      </c>
      <c r="F1442" s="12">
        <v>2958465</v>
      </c>
      <c r="G1442" s="11" t="s">
        <v>1072</v>
      </c>
      <c r="H1442" s="11" t="s">
        <v>2095</v>
      </c>
      <c r="I1442" s="11" t="s">
        <v>2073</v>
      </c>
      <c r="J1442" s="11" t="s">
        <v>3152</v>
      </c>
      <c r="K1442" s="11" t="s">
        <v>1076</v>
      </c>
      <c r="L1442" s="11" t="s">
        <v>1076</v>
      </c>
      <c r="M1442" s="11" t="s">
        <v>44</v>
      </c>
      <c r="N1442" s="13">
        <v>195</v>
      </c>
      <c r="O1442" s="13">
        <f t="shared" si="55"/>
        <v>175.5</v>
      </c>
      <c r="P1442" s="14">
        <f t="shared" si="54"/>
        <v>9.9999999999999978E-2</v>
      </c>
    </row>
    <row r="1443" spans="2:16" x14ac:dyDescent="0.2">
      <c r="B1443" s="11" t="s">
        <v>3153</v>
      </c>
      <c r="C1443" s="11" t="s">
        <v>37</v>
      </c>
      <c r="D1443" s="11" t="s">
        <v>3154</v>
      </c>
      <c r="E1443" s="12">
        <v>41277</v>
      </c>
      <c r="F1443" s="12">
        <v>2958465</v>
      </c>
      <c r="G1443" s="11" t="s">
        <v>1072</v>
      </c>
      <c r="H1443" s="11" t="s">
        <v>2095</v>
      </c>
      <c r="I1443" s="11" t="s">
        <v>2073</v>
      </c>
      <c r="J1443" s="11" t="s">
        <v>3155</v>
      </c>
      <c r="K1443" s="11" t="s">
        <v>1076</v>
      </c>
      <c r="L1443" s="11" t="s">
        <v>1076</v>
      </c>
      <c r="M1443" s="11" t="s">
        <v>44</v>
      </c>
      <c r="N1443" s="13">
        <v>295</v>
      </c>
      <c r="O1443" s="13">
        <f t="shared" si="55"/>
        <v>265.5</v>
      </c>
      <c r="P1443" s="14">
        <f t="shared" si="54"/>
        <v>9.9999999999999978E-2</v>
      </c>
    </row>
    <row r="1444" spans="2:16" x14ac:dyDescent="0.2">
      <c r="B1444" s="11" t="s">
        <v>3156</v>
      </c>
      <c r="C1444" s="11" t="s">
        <v>37</v>
      </c>
      <c r="D1444" s="11" t="s">
        <v>3157</v>
      </c>
      <c r="E1444" s="12">
        <v>41913</v>
      </c>
      <c r="F1444" s="12">
        <v>2958465</v>
      </c>
      <c r="G1444" s="11" t="s">
        <v>1072</v>
      </c>
      <c r="H1444" s="11" t="s">
        <v>2095</v>
      </c>
      <c r="I1444" s="11" t="s">
        <v>2073</v>
      </c>
      <c r="J1444" s="11" t="s">
        <v>3158</v>
      </c>
      <c r="K1444" s="11" t="s">
        <v>1076</v>
      </c>
      <c r="L1444" s="11" t="s">
        <v>1076</v>
      </c>
      <c r="M1444" s="11" t="s">
        <v>44</v>
      </c>
      <c r="N1444" s="13">
        <v>125</v>
      </c>
      <c r="O1444" s="13">
        <f t="shared" si="55"/>
        <v>112.5</v>
      </c>
      <c r="P1444" s="14">
        <f t="shared" si="54"/>
        <v>9.9999999999999978E-2</v>
      </c>
    </row>
    <row r="1445" spans="2:16" x14ac:dyDescent="0.2">
      <c r="B1445" s="11" t="s">
        <v>3159</v>
      </c>
      <c r="C1445" s="11" t="s">
        <v>37</v>
      </c>
      <c r="D1445" s="11" t="s">
        <v>3160</v>
      </c>
      <c r="E1445" s="12">
        <v>41983</v>
      </c>
      <c r="F1445" s="12">
        <v>2958465</v>
      </c>
      <c r="G1445" s="11" t="s">
        <v>1072</v>
      </c>
      <c r="H1445" s="11" t="s">
        <v>2095</v>
      </c>
      <c r="I1445" s="11" t="s">
        <v>2073</v>
      </c>
      <c r="J1445" s="11" t="s">
        <v>3161</v>
      </c>
      <c r="K1445" s="11" t="s">
        <v>1076</v>
      </c>
      <c r="L1445" s="11" t="s">
        <v>1076</v>
      </c>
      <c r="M1445" s="11" t="s">
        <v>44</v>
      </c>
      <c r="N1445" s="13">
        <v>95</v>
      </c>
      <c r="O1445" s="13">
        <f t="shared" si="55"/>
        <v>85.5</v>
      </c>
      <c r="P1445" s="14">
        <f t="shared" si="54"/>
        <v>9.9999999999999978E-2</v>
      </c>
    </row>
    <row r="1446" spans="2:16" x14ac:dyDescent="0.2">
      <c r="B1446" s="11" t="s">
        <v>3162</v>
      </c>
      <c r="C1446" s="11" t="s">
        <v>37</v>
      </c>
      <c r="D1446" s="11" t="s">
        <v>3163</v>
      </c>
      <c r="E1446" s="12">
        <v>41325</v>
      </c>
      <c r="F1446" s="12">
        <v>2958465</v>
      </c>
      <c r="G1446" s="11" t="s">
        <v>1072</v>
      </c>
      <c r="H1446" s="11" t="s">
        <v>2095</v>
      </c>
      <c r="I1446" s="11" t="s">
        <v>2073</v>
      </c>
      <c r="J1446" s="11" t="s">
        <v>3164</v>
      </c>
      <c r="K1446" s="11" t="s">
        <v>1076</v>
      </c>
      <c r="L1446" s="11" t="s">
        <v>1076</v>
      </c>
      <c r="M1446" s="11" t="s">
        <v>44</v>
      </c>
      <c r="N1446" s="13">
        <v>195</v>
      </c>
      <c r="O1446" s="13">
        <f t="shared" si="55"/>
        <v>175.5</v>
      </c>
      <c r="P1446" s="14">
        <f t="shared" si="54"/>
        <v>9.9999999999999978E-2</v>
      </c>
    </row>
    <row r="1447" spans="2:16" x14ac:dyDescent="0.2">
      <c r="B1447" s="11" t="s">
        <v>3165</v>
      </c>
      <c r="C1447" s="11" t="s">
        <v>37</v>
      </c>
      <c r="D1447" s="11" t="s">
        <v>3166</v>
      </c>
      <c r="E1447" s="12">
        <v>41325</v>
      </c>
      <c r="F1447" s="12">
        <v>2958465</v>
      </c>
      <c r="G1447" s="11" t="s">
        <v>1072</v>
      </c>
      <c r="H1447" s="11" t="s">
        <v>2095</v>
      </c>
      <c r="I1447" s="11" t="s">
        <v>2073</v>
      </c>
      <c r="J1447" s="11" t="s">
        <v>3167</v>
      </c>
      <c r="K1447" s="11" t="s">
        <v>1076</v>
      </c>
      <c r="L1447" s="11" t="s">
        <v>1076</v>
      </c>
      <c r="M1447" s="11" t="s">
        <v>44</v>
      </c>
      <c r="N1447" s="13">
        <v>295</v>
      </c>
      <c r="O1447" s="13">
        <f t="shared" si="55"/>
        <v>265.5</v>
      </c>
      <c r="P1447" s="14">
        <f t="shared" si="54"/>
        <v>9.9999999999999978E-2</v>
      </c>
    </row>
    <row r="1448" spans="2:16" x14ac:dyDescent="0.2">
      <c r="B1448" s="11" t="s">
        <v>3168</v>
      </c>
      <c r="C1448" s="11" t="s">
        <v>37</v>
      </c>
      <c r="D1448" s="11" t="s">
        <v>3169</v>
      </c>
      <c r="E1448" s="12">
        <v>41325</v>
      </c>
      <c r="F1448" s="12">
        <v>2958465</v>
      </c>
      <c r="G1448" s="11" t="s">
        <v>1072</v>
      </c>
      <c r="H1448" s="11" t="s">
        <v>2095</v>
      </c>
      <c r="I1448" s="11" t="s">
        <v>2073</v>
      </c>
      <c r="J1448" s="11" t="s">
        <v>3170</v>
      </c>
      <c r="K1448" s="11" t="s">
        <v>1076</v>
      </c>
      <c r="L1448" s="11" t="s">
        <v>1076</v>
      </c>
      <c r="M1448" s="11" t="s">
        <v>44</v>
      </c>
      <c r="N1448" s="13">
        <v>195</v>
      </c>
      <c r="O1448" s="13">
        <f t="shared" si="55"/>
        <v>175.5</v>
      </c>
      <c r="P1448" s="14">
        <f t="shared" si="54"/>
        <v>9.9999999999999978E-2</v>
      </c>
    </row>
    <row r="1449" spans="2:16" x14ac:dyDescent="0.2">
      <c r="B1449" s="11" t="s">
        <v>3171</v>
      </c>
      <c r="C1449" s="11" t="s">
        <v>37</v>
      </c>
      <c r="D1449" s="11" t="s">
        <v>3172</v>
      </c>
      <c r="E1449" s="12">
        <v>41325</v>
      </c>
      <c r="F1449" s="12">
        <v>2958465</v>
      </c>
      <c r="G1449" s="11" t="s">
        <v>1072</v>
      </c>
      <c r="H1449" s="11" t="s">
        <v>2095</v>
      </c>
      <c r="I1449" s="11" t="s">
        <v>2073</v>
      </c>
      <c r="J1449" s="11" t="s">
        <v>3173</v>
      </c>
      <c r="K1449" s="11" t="s">
        <v>1076</v>
      </c>
      <c r="L1449" s="11" t="s">
        <v>1076</v>
      </c>
      <c r="M1449" s="11" t="s">
        <v>44</v>
      </c>
      <c r="N1449" s="13">
        <v>295</v>
      </c>
      <c r="O1449" s="13">
        <f t="shared" si="55"/>
        <v>265.5</v>
      </c>
      <c r="P1449" s="14">
        <f t="shared" si="54"/>
        <v>9.9999999999999978E-2</v>
      </c>
    </row>
    <row r="1450" spans="2:16" x14ac:dyDescent="0.2">
      <c r="B1450" s="11" t="s">
        <v>3174</v>
      </c>
      <c r="C1450" s="11" t="s">
        <v>37</v>
      </c>
      <c r="D1450" s="11" t="s">
        <v>3175</v>
      </c>
      <c r="E1450" s="12">
        <v>41277</v>
      </c>
      <c r="F1450" s="12">
        <v>2958465</v>
      </c>
      <c r="G1450" s="11" t="s">
        <v>1072</v>
      </c>
      <c r="H1450" s="11" t="s">
        <v>2095</v>
      </c>
      <c r="I1450" s="11" t="s">
        <v>2073</v>
      </c>
      <c r="J1450" s="11" t="s">
        <v>3176</v>
      </c>
      <c r="K1450" s="11" t="s">
        <v>1076</v>
      </c>
      <c r="L1450" s="11" t="s">
        <v>1076</v>
      </c>
      <c r="M1450" s="11" t="s">
        <v>44</v>
      </c>
      <c r="N1450" s="13">
        <v>25</v>
      </c>
      <c r="O1450" s="13">
        <f t="shared" si="55"/>
        <v>22.5</v>
      </c>
      <c r="P1450" s="14">
        <f t="shared" si="54"/>
        <v>9.9999999999999978E-2</v>
      </c>
    </row>
    <row r="1451" spans="2:16" x14ac:dyDescent="0.2">
      <c r="B1451" s="11" t="s">
        <v>3177</v>
      </c>
      <c r="C1451" s="11" t="s">
        <v>37</v>
      </c>
      <c r="D1451" s="11" t="s">
        <v>3178</v>
      </c>
      <c r="E1451" s="12">
        <v>41277</v>
      </c>
      <c r="F1451" s="12">
        <v>2958465</v>
      </c>
      <c r="G1451" s="11" t="s">
        <v>1072</v>
      </c>
      <c r="H1451" s="11" t="s">
        <v>2095</v>
      </c>
      <c r="I1451" s="11" t="s">
        <v>2073</v>
      </c>
      <c r="J1451" s="11" t="s">
        <v>5018</v>
      </c>
      <c r="K1451" s="11" t="s">
        <v>1076</v>
      </c>
      <c r="L1451" s="11" t="s">
        <v>1076</v>
      </c>
      <c r="M1451" s="11" t="s">
        <v>44</v>
      </c>
      <c r="N1451" s="13">
        <v>150</v>
      </c>
      <c r="O1451" s="13">
        <f t="shared" si="55"/>
        <v>135</v>
      </c>
      <c r="P1451" s="14">
        <f t="shared" si="54"/>
        <v>9.9999999999999978E-2</v>
      </c>
    </row>
    <row r="1452" spans="2:16" x14ac:dyDescent="0.2">
      <c r="B1452" s="11" t="s">
        <v>3179</v>
      </c>
      <c r="C1452" s="11" t="s">
        <v>37</v>
      </c>
      <c r="D1452" s="11" t="s">
        <v>3180</v>
      </c>
      <c r="E1452" s="12">
        <v>42046</v>
      </c>
      <c r="F1452" s="12">
        <v>2958465</v>
      </c>
      <c r="G1452" s="11" t="s">
        <v>1072</v>
      </c>
      <c r="H1452" s="11" t="s">
        <v>2095</v>
      </c>
      <c r="I1452" s="11" t="s">
        <v>2073</v>
      </c>
      <c r="J1452" s="11" t="s">
        <v>5019</v>
      </c>
      <c r="K1452" s="11" t="s">
        <v>1076</v>
      </c>
      <c r="L1452" s="11" t="s">
        <v>1076</v>
      </c>
      <c r="M1452" s="11" t="s">
        <v>44</v>
      </c>
      <c r="N1452" s="13">
        <v>50</v>
      </c>
      <c r="O1452" s="13">
        <f t="shared" si="55"/>
        <v>45</v>
      </c>
      <c r="P1452" s="14">
        <f t="shared" si="54"/>
        <v>9.9999999999999978E-2</v>
      </c>
    </row>
    <row r="1453" spans="2:16" x14ac:dyDescent="0.2">
      <c r="B1453" s="11" t="s">
        <v>3181</v>
      </c>
      <c r="C1453" s="11" t="s">
        <v>37</v>
      </c>
      <c r="D1453" s="11" t="s">
        <v>3182</v>
      </c>
      <c r="E1453" s="12">
        <v>41716</v>
      </c>
      <c r="F1453" s="12">
        <v>2958465</v>
      </c>
      <c r="G1453" s="11" t="s">
        <v>1072</v>
      </c>
      <c r="H1453" s="11" t="s">
        <v>2095</v>
      </c>
      <c r="I1453" s="11" t="s">
        <v>2073</v>
      </c>
      <c r="J1453" s="11" t="s">
        <v>3183</v>
      </c>
      <c r="K1453" s="11" t="s">
        <v>1076</v>
      </c>
      <c r="L1453" s="11" t="s">
        <v>1076</v>
      </c>
      <c r="M1453" s="11" t="s">
        <v>44</v>
      </c>
      <c r="N1453" s="13">
        <v>25</v>
      </c>
      <c r="O1453" s="13">
        <f t="shared" si="55"/>
        <v>22.5</v>
      </c>
      <c r="P1453" s="14">
        <f t="shared" si="54"/>
        <v>9.9999999999999978E-2</v>
      </c>
    </row>
    <row r="1454" spans="2:16" x14ac:dyDescent="0.2">
      <c r="B1454" s="11" t="s">
        <v>3184</v>
      </c>
      <c r="C1454" s="11" t="s">
        <v>37</v>
      </c>
      <c r="D1454" s="11" t="s">
        <v>3185</v>
      </c>
      <c r="E1454" s="12">
        <v>41884</v>
      </c>
      <c r="F1454" s="12">
        <v>2958465</v>
      </c>
      <c r="G1454" s="11" t="s">
        <v>1072</v>
      </c>
      <c r="H1454" s="11" t="s">
        <v>2095</v>
      </c>
      <c r="I1454" s="11" t="s">
        <v>2073</v>
      </c>
      <c r="J1454" s="11" t="s">
        <v>3186</v>
      </c>
      <c r="K1454" s="11" t="s">
        <v>1076</v>
      </c>
      <c r="L1454" s="11" t="s">
        <v>1076</v>
      </c>
      <c r="M1454" s="11" t="s">
        <v>44</v>
      </c>
      <c r="N1454" s="13">
        <v>35</v>
      </c>
      <c r="O1454" s="13">
        <f t="shared" si="55"/>
        <v>31.5</v>
      </c>
      <c r="P1454" s="14">
        <f t="shared" si="54"/>
        <v>9.9999999999999978E-2</v>
      </c>
    </row>
    <row r="1455" spans="2:16" x14ac:dyDescent="0.2">
      <c r="B1455" s="11" t="s">
        <v>3187</v>
      </c>
      <c r="C1455" s="11" t="s">
        <v>3188</v>
      </c>
      <c r="D1455" s="11" t="s">
        <v>3189</v>
      </c>
      <c r="E1455" s="12">
        <v>41277</v>
      </c>
      <c r="F1455" s="12">
        <v>2958465</v>
      </c>
      <c r="G1455" s="11" t="s">
        <v>1072</v>
      </c>
      <c r="H1455" s="11" t="s">
        <v>3190</v>
      </c>
      <c r="I1455" s="11" t="s">
        <v>2103</v>
      </c>
      <c r="J1455" s="11" t="s">
        <v>5020</v>
      </c>
      <c r="K1455" s="11" t="s">
        <v>21</v>
      </c>
      <c r="L1455" s="11" t="s">
        <v>21</v>
      </c>
      <c r="M1455" s="11" t="s">
        <v>44</v>
      </c>
      <c r="N1455" s="13">
        <v>1595</v>
      </c>
      <c r="O1455" s="13">
        <f>N1455-N1455*0.35</f>
        <v>1036.75</v>
      </c>
      <c r="P1455" s="14">
        <f t="shared" si="54"/>
        <v>0.35</v>
      </c>
    </row>
    <row r="1456" spans="2:16" x14ac:dyDescent="0.2">
      <c r="B1456" s="11" t="s">
        <v>3191</v>
      </c>
      <c r="C1456" s="11" t="s">
        <v>37</v>
      </c>
      <c r="D1456" s="11" t="s">
        <v>3192</v>
      </c>
      <c r="E1456" s="12">
        <v>41277</v>
      </c>
      <c r="F1456" s="12">
        <v>2958465</v>
      </c>
      <c r="G1456" s="11" t="s">
        <v>1072</v>
      </c>
      <c r="H1456" s="11" t="s">
        <v>3193</v>
      </c>
      <c r="I1456" s="11" t="s">
        <v>2103</v>
      </c>
      <c r="J1456" s="11" t="s">
        <v>5021</v>
      </c>
      <c r="K1456" s="11" t="s">
        <v>21</v>
      </c>
      <c r="L1456" s="11" t="s">
        <v>21</v>
      </c>
      <c r="M1456" s="11" t="s">
        <v>44</v>
      </c>
      <c r="N1456" s="13">
        <v>2395</v>
      </c>
      <c r="O1456" s="13">
        <f>N1456-N1456*0.35</f>
        <v>1556.75</v>
      </c>
      <c r="P1456" s="14">
        <f t="shared" si="54"/>
        <v>0.35</v>
      </c>
    </row>
    <row r="1457" spans="2:16" x14ac:dyDescent="0.2">
      <c r="B1457" s="11" t="s">
        <v>3194</v>
      </c>
      <c r="C1457" s="11" t="s">
        <v>37</v>
      </c>
      <c r="D1457" s="11" t="s">
        <v>3195</v>
      </c>
      <c r="E1457" s="12">
        <v>41481</v>
      </c>
      <c r="F1457" s="12">
        <v>2958465</v>
      </c>
      <c r="G1457" s="11" t="s">
        <v>1072</v>
      </c>
      <c r="H1457" s="11" t="s">
        <v>4708</v>
      </c>
      <c r="I1457" s="11" t="s">
        <v>2073</v>
      </c>
      <c r="J1457" s="11" t="s">
        <v>5022</v>
      </c>
      <c r="K1457" s="11" t="s">
        <v>2074</v>
      </c>
      <c r="L1457" s="11" t="s">
        <v>2074</v>
      </c>
      <c r="M1457" s="11" t="s">
        <v>44</v>
      </c>
      <c r="N1457" s="13">
        <v>1695</v>
      </c>
      <c r="O1457" s="13">
        <f>N1457-N1457*0.35</f>
        <v>1101.75</v>
      </c>
      <c r="P1457" s="14">
        <f t="shared" si="54"/>
        <v>0.35</v>
      </c>
    </row>
    <row r="1458" spans="2:16" x14ac:dyDescent="0.2">
      <c r="B1458" s="11" t="s">
        <v>3196</v>
      </c>
      <c r="C1458" s="11" t="s">
        <v>37</v>
      </c>
      <c r="D1458" s="11" t="s">
        <v>3197</v>
      </c>
      <c r="E1458" s="12">
        <v>41481</v>
      </c>
      <c r="F1458" s="12">
        <v>2958465</v>
      </c>
      <c r="G1458" s="11" t="s">
        <v>1072</v>
      </c>
      <c r="H1458" s="11" t="s">
        <v>2095</v>
      </c>
      <c r="I1458" s="11" t="s">
        <v>2073</v>
      </c>
      <c r="J1458" s="11" t="s">
        <v>3198</v>
      </c>
      <c r="K1458" s="11" t="s">
        <v>1076</v>
      </c>
      <c r="L1458" s="11" t="s">
        <v>1076</v>
      </c>
      <c r="M1458" s="11" t="s">
        <v>44</v>
      </c>
      <c r="N1458" s="13">
        <v>95</v>
      </c>
      <c r="O1458" s="13">
        <f>N1458-N1458*0.1</f>
        <v>85.5</v>
      </c>
      <c r="P1458" s="14">
        <f t="shared" si="54"/>
        <v>9.9999999999999978E-2</v>
      </c>
    </row>
    <row r="1459" spans="2:16" x14ac:dyDescent="0.2">
      <c r="B1459" s="11" t="s">
        <v>3199</v>
      </c>
      <c r="C1459" s="11" t="s">
        <v>37</v>
      </c>
      <c r="D1459" s="11" t="s">
        <v>3200</v>
      </c>
      <c r="E1459" s="12">
        <v>41481</v>
      </c>
      <c r="F1459" s="12">
        <v>2958465</v>
      </c>
      <c r="G1459" s="11" t="s">
        <v>1072</v>
      </c>
      <c r="H1459" s="11" t="s">
        <v>2095</v>
      </c>
      <c r="I1459" s="11" t="s">
        <v>2073</v>
      </c>
      <c r="J1459" s="11" t="s">
        <v>5023</v>
      </c>
      <c r="K1459" s="11" t="s">
        <v>1076</v>
      </c>
      <c r="L1459" s="11" t="s">
        <v>1076</v>
      </c>
      <c r="M1459" s="11" t="s">
        <v>44</v>
      </c>
      <c r="N1459" s="13">
        <v>95</v>
      </c>
      <c r="O1459" s="13">
        <f>N1459-N1459*0.1</f>
        <v>85.5</v>
      </c>
      <c r="P1459" s="14">
        <f t="shared" si="54"/>
        <v>9.9999999999999978E-2</v>
      </c>
    </row>
    <row r="1460" spans="2:16" x14ac:dyDescent="0.2">
      <c r="B1460" s="11" t="s">
        <v>3201</v>
      </c>
      <c r="C1460" s="11" t="s">
        <v>37</v>
      </c>
      <c r="D1460" s="11" t="s">
        <v>3202</v>
      </c>
      <c r="E1460" s="12">
        <v>41481</v>
      </c>
      <c r="F1460" s="12">
        <v>2958465</v>
      </c>
      <c r="G1460" s="11" t="s">
        <v>1072</v>
      </c>
      <c r="H1460" s="11" t="s">
        <v>2095</v>
      </c>
      <c r="I1460" s="11" t="s">
        <v>2073</v>
      </c>
      <c r="J1460" s="11" t="s">
        <v>5024</v>
      </c>
      <c r="K1460" s="11" t="s">
        <v>1076</v>
      </c>
      <c r="L1460" s="11" t="s">
        <v>1076</v>
      </c>
      <c r="M1460" s="11" t="s">
        <v>44</v>
      </c>
      <c r="N1460" s="13">
        <v>150</v>
      </c>
      <c r="O1460" s="13">
        <f>N1460-N1460*0.1</f>
        <v>135</v>
      </c>
      <c r="P1460" s="14">
        <f t="shared" si="54"/>
        <v>9.9999999999999978E-2</v>
      </c>
    </row>
    <row r="1461" spans="2:16" x14ac:dyDescent="0.2">
      <c r="B1461" s="11" t="s">
        <v>3203</v>
      </c>
      <c r="C1461" s="11" t="s">
        <v>37</v>
      </c>
      <c r="D1461" s="11" t="s">
        <v>3204</v>
      </c>
      <c r="E1461" s="12">
        <v>41277</v>
      </c>
      <c r="F1461" s="12">
        <v>2958465</v>
      </c>
      <c r="G1461" s="11" t="s">
        <v>1072</v>
      </c>
      <c r="H1461" s="11" t="s">
        <v>3205</v>
      </c>
      <c r="I1461" s="11" t="s">
        <v>2073</v>
      </c>
      <c r="J1461" s="11" t="s">
        <v>5025</v>
      </c>
      <c r="K1461" s="11" t="s">
        <v>21</v>
      </c>
      <c r="L1461" s="11" t="s">
        <v>21</v>
      </c>
      <c r="M1461" s="11" t="s">
        <v>44</v>
      </c>
      <c r="N1461" s="13">
        <v>3995</v>
      </c>
      <c r="O1461" s="13">
        <f>N1461-N1461*0.35</f>
        <v>2596.75</v>
      </c>
      <c r="P1461" s="14">
        <f t="shared" si="54"/>
        <v>0.35</v>
      </c>
    </row>
    <row r="1462" spans="2:16" x14ac:dyDescent="0.2">
      <c r="B1462" s="11" t="s">
        <v>5026</v>
      </c>
      <c r="C1462" s="11" t="s">
        <v>37</v>
      </c>
      <c r="D1462" s="11" t="s">
        <v>5027</v>
      </c>
      <c r="E1462" s="12">
        <v>42425</v>
      </c>
      <c r="F1462" s="12">
        <v>2958465</v>
      </c>
      <c r="G1462" s="11" t="s">
        <v>1072</v>
      </c>
      <c r="H1462" s="11" t="s">
        <v>5028</v>
      </c>
      <c r="I1462" s="11" t="s">
        <v>2073</v>
      </c>
      <c r="J1462" s="11" t="s">
        <v>5029</v>
      </c>
      <c r="K1462" s="11" t="s">
        <v>21</v>
      </c>
      <c r="L1462" s="11" t="s">
        <v>21</v>
      </c>
      <c r="M1462" s="11" t="s">
        <v>44</v>
      </c>
      <c r="N1462" s="13">
        <v>19999</v>
      </c>
      <c r="O1462" s="13">
        <f>N1462-N1462*0.35</f>
        <v>12999.35</v>
      </c>
      <c r="P1462" s="14">
        <f t="shared" si="54"/>
        <v>0.35</v>
      </c>
    </row>
    <row r="1463" spans="2:16" x14ac:dyDescent="0.2">
      <c r="B1463" s="11" t="s">
        <v>3206</v>
      </c>
      <c r="C1463" s="11" t="s">
        <v>37</v>
      </c>
      <c r="D1463" s="11" t="s">
        <v>3207</v>
      </c>
      <c r="E1463" s="12">
        <v>41699</v>
      </c>
      <c r="F1463" s="12">
        <v>2958465</v>
      </c>
      <c r="G1463" s="11" t="s">
        <v>1072</v>
      </c>
      <c r="H1463" s="11" t="s">
        <v>3205</v>
      </c>
      <c r="I1463" s="11" t="s">
        <v>2073</v>
      </c>
      <c r="J1463" s="11" t="s">
        <v>5030</v>
      </c>
      <c r="K1463" s="11" t="s">
        <v>21</v>
      </c>
      <c r="L1463" s="11" t="s">
        <v>21</v>
      </c>
      <c r="M1463" s="11" t="s">
        <v>44</v>
      </c>
      <c r="N1463" s="13">
        <v>359</v>
      </c>
      <c r="O1463" s="13">
        <f>N1463-N1463*0.35</f>
        <v>233.35000000000002</v>
      </c>
      <c r="P1463" s="14">
        <f t="shared" si="54"/>
        <v>0.35</v>
      </c>
    </row>
    <row r="1464" spans="2:16" x14ac:dyDescent="0.2">
      <c r="B1464" s="11" t="s">
        <v>3208</v>
      </c>
      <c r="C1464" s="11" t="s">
        <v>37</v>
      </c>
      <c r="D1464" s="11" t="s">
        <v>3209</v>
      </c>
      <c r="E1464" s="12">
        <v>41699</v>
      </c>
      <c r="F1464" s="12">
        <v>2958465</v>
      </c>
      <c r="G1464" s="11" t="s">
        <v>1072</v>
      </c>
      <c r="H1464" s="11" t="s">
        <v>3210</v>
      </c>
      <c r="I1464" s="11" t="s">
        <v>2073</v>
      </c>
      <c r="J1464" s="11" t="s">
        <v>5031</v>
      </c>
      <c r="K1464" s="11" t="s">
        <v>21</v>
      </c>
      <c r="L1464" s="11" t="s">
        <v>21</v>
      </c>
      <c r="M1464" s="11" t="s">
        <v>44</v>
      </c>
      <c r="N1464" s="13">
        <v>559</v>
      </c>
      <c r="O1464" s="13">
        <f>N1464-N1464*0.35</f>
        <v>363.35</v>
      </c>
      <c r="P1464" s="14">
        <f t="shared" si="54"/>
        <v>0.35</v>
      </c>
    </row>
    <row r="1465" spans="2:16" x14ac:dyDescent="0.2">
      <c r="B1465" s="11" t="s">
        <v>3211</v>
      </c>
      <c r="C1465" s="11" t="s">
        <v>37</v>
      </c>
      <c r="D1465" s="11" t="s">
        <v>3212</v>
      </c>
      <c r="E1465" s="12">
        <v>41318</v>
      </c>
      <c r="F1465" s="12">
        <v>2958465</v>
      </c>
      <c r="G1465" s="11" t="s">
        <v>1072</v>
      </c>
      <c r="H1465" s="11" t="s">
        <v>2095</v>
      </c>
      <c r="I1465" s="11" t="s">
        <v>2073</v>
      </c>
      <c r="J1465" s="11" t="s">
        <v>3213</v>
      </c>
      <c r="K1465" s="11" t="s">
        <v>1076</v>
      </c>
      <c r="L1465" s="11" t="s">
        <v>1076</v>
      </c>
      <c r="M1465" s="11" t="s">
        <v>44</v>
      </c>
      <c r="N1465" s="13">
        <v>30</v>
      </c>
      <c r="O1465" s="13">
        <f>N1465-N1465*0.1</f>
        <v>27</v>
      </c>
      <c r="P1465" s="14">
        <f t="shared" si="54"/>
        <v>9.9999999999999978E-2</v>
      </c>
    </row>
    <row r="1466" spans="2:16" x14ac:dyDescent="0.2">
      <c r="B1466" s="11" t="s">
        <v>3214</v>
      </c>
      <c r="C1466" s="11" t="s">
        <v>37</v>
      </c>
      <c r="D1466" s="11" t="s">
        <v>3215</v>
      </c>
      <c r="E1466" s="12">
        <v>41621</v>
      </c>
      <c r="F1466" s="12">
        <v>2958465</v>
      </c>
      <c r="G1466" s="11" t="s">
        <v>1072</v>
      </c>
      <c r="H1466" s="11" t="s">
        <v>3216</v>
      </c>
      <c r="I1466" s="11" t="s">
        <v>2073</v>
      </c>
      <c r="J1466" s="11" t="s">
        <v>5032</v>
      </c>
      <c r="K1466" s="11" t="s">
        <v>21</v>
      </c>
      <c r="L1466" s="11" t="s">
        <v>21</v>
      </c>
      <c r="M1466" s="11" t="s">
        <v>44</v>
      </c>
      <c r="N1466" s="13">
        <v>2595</v>
      </c>
      <c r="O1466" s="13">
        <f>N1466-N1466*0.35</f>
        <v>1686.75</v>
      </c>
      <c r="P1466" s="14">
        <f t="shared" si="54"/>
        <v>0.35</v>
      </c>
    </row>
    <row r="1467" spans="2:16" x14ac:dyDescent="0.2">
      <c r="B1467" s="11" t="s">
        <v>3217</v>
      </c>
      <c r="C1467" s="11" t="s">
        <v>37</v>
      </c>
      <c r="D1467" s="11" t="s">
        <v>3218</v>
      </c>
      <c r="E1467" s="12">
        <v>41318</v>
      </c>
      <c r="F1467" s="12">
        <v>2958465</v>
      </c>
      <c r="G1467" s="11" t="s">
        <v>1072</v>
      </c>
      <c r="H1467" s="11" t="s">
        <v>2095</v>
      </c>
      <c r="I1467" s="11" t="s">
        <v>2073</v>
      </c>
      <c r="J1467" s="11" t="s">
        <v>3219</v>
      </c>
      <c r="K1467" s="11" t="s">
        <v>1076</v>
      </c>
      <c r="L1467" s="11" t="s">
        <v>1076</v>
      </c>
      <c r="M1467" s="11" t="s">
        <v>44</v>
      </c>
      <c r="N1467" s="13">
        <v>30</v>
      </c>
      <c r="O1467" s="13">
        <f>N1467-N1467*0.1</f>
        <v>27</v>
      </c>
      <c r="P1467" s="14">
        <f t="shared" si="54"/>
        <v>9.9999999999999978E-2</v>
      </c>
    </row>
    <row r="1468" spans="2:16" x14ac:dyDescent="0.2">
      <c r="B1468" s="11" t="s">
        <v>3220</v>
      </c>
      <c r="C1468" s="11" t="s">
        <v>37</v>
      </c>
      <c r="D1468" s="11" t="s">
        <v>3221</v>
      </c>
      <c r="E1468" s="12">
        <v>41277</v>
      </c>
      <c r="F1468" s="12">
        <v>2958465</v>
      </c>
      <c r="G1468" s="11" t="s">
        <v>1072</v>
      </c>
      <c r="H1468" s="11" t="s">
        <v>2200</v>
      </c>
      <c r="I1468" s="11" t="s">
        <v>2191</v>
      </c>
      <c r="J1468" s="11" t="s">
        <v>3222</v>
      </c>
      <c r="K1468" s="11" t="s">
        <v>21</v>
      </c>
      <c r="L1468" s="11" t="s">
        <v>21</v>
      </c>
      <c r="M1468" s="11" t="s">
        <v>44</v>
      </c>
      <c r="N1468" s="13">
        <v>595</v>
      </c>
      <c r="O1468" s="13">
        <f t="shared" ref="O1468:O1474" si="56">N1468-N1468*0.35</f>
        <v>386.75</v>
      </c>
      <c r="P1468" s="14">
        <f t="shared" si="54"/>
        <v>0.35</v>
      </c>
    </row>
    <row r="1469" spans="2:16" x14ac:dyDescent="0.2">
      <c r="B1469" s="11" t="s">
        <v>3223</v>
      </c>
      <c r="C1469" s="11" t="s">
        <v>37</v>
      </c>
      <c r="D1469" s="11" t="s">
        <v>3224</v>
      </c>
      <c r="E1469" s="12">
        <v>41277</v>
      </c>
      <c r="F1469" s="12">
        <v>2958465</v>
      </c>
      <c r="G1469" s="11" t="s">
        <v>1072</v>
      </c>
      <c r="H1469" s="11" t="s">
        <v>2200</v>
      </c>
      <c r="I1469" s="11" t="s">
        <v>2191</v>
      </c>
      <c r="J1469" s="11" t="s">
        <v>3225</v>
      </c>
      <c r="K1469" s="11" t="s">
        <v>21</v>
      </c>
      <c r="L1469" s="11" t="s">
        <v>21</v>
      </c>
      <c r="M1469" s="11" t="s">
        <v>44</v>
      </c>
      <c r="N1469" s="13">
        <v>515</v>
      </c>
      <c r="O1469" s="13">
        <f t="shared" si="56"/>
        <v>334.75</v>
      </c>
      <c r="P1469" s="14">
        <f t="shared" si="54"/>
        <v>0.35</v>
      </c>
    </row>
    <row r="1470" spans="2:16" x14ac:dyDescent="0.2">
      <c r="B1470" s="11" t="s">
        <v>3226</v>
      </c>
      <c r="C1470" s="11" t="s">
        <v>37</v>
      </c>
      <c r="D1470" s="11" t="s">
        <v>3227</v>
      </c>
      <c r="E1470" s="12">
        <v>41277</v>
      </c>
      <c r="F1470" s="12">
        <v>2958465</v>
      </c>
      <c r="G1470" s="11" t="s">
        <v>1072</v>
      </c>
      <c r="H1470" s="11" t="s">
        <v>2200</v>
      </c>
      <c r="I1470" s="11" t="s">
        <v>2191</v>
      </c>
      <c r="J1470" s="11" t="s">
        <v>3228</v>
      </c>
      <c r="K1470" s="11" t="s">
        <v>21</v>
      </c>
      <c r="L1470" s="11" t="s">
        <v>21</v>
      </c>
      <c r="M1470" s="11" t="s">
        <v>44</v>
      </c>
      <c r="N1470" s="13">
        <v>645</v>
      </c>
      <c r="O1470" s="13">
        <f t="shared" si="56"/>
        <v>419.25</v>
      </c>
      <c r="P1470" s="14">
        <f t="shared" si="54"/>
        <v>0.35</v>
      </c>
    </row>
    <row r="1471" spans="2:16" x14ac:dyDescent="0.2">
      <c r="B1471" s="11" t="s">
        <v>3229</v>
      </c>
      <c r="C1471" s="11" t="s">
        <v>37</v>
      </c>
      <c r="D1471" s="11" t="s">
        <v>3230</v>
      </c>
      <c r="E1471" s="12">
        <v>41277</v>
      </c>
      <c r="F1471" s="12">
        <v>2958465</v>
      </c>
      <c r="G1471" s="11" t="s">
        <v>1072</v>
      </c>
      <c r="H1471" s="11" t="s">
        <v>2200</v>
      </c>
      <c r="I1471" s="11" t="s">
        <v>2191</v>
      </c>
      <c r="J1471" s="11" t="s">
        <v>3231</v>
      </c>
      <c r="K1471" s="11" t="s">
        <v>21</v>
      </c>
      <c r="L1471" s="11" t="s">
        <v>21</v>
      </c>
      <c r="M1471" s="11" t="s">
        <v>44</v>
      </c>
      <c r="N1471" s="13">
        <v>545</v>
      </c>
      <c r="O1471" s="13">
        <f t="shared" si="56"/>
        <v>354.25</v>
      </c>
      <c r="P1471" s="14">
        <f t="shared" si="54"/>
        <v>0.35</v>
      </c>
    </row>
    <row r="1472" spans="2:16" x14ac:dyDescent="0.2">
      <c r="B1472" s="11" t="s">
        <v>3232</v>
      </c>
      <c r="C1472" s="11" t="s">
        <v>37</v>
      </c>
      <c r="D1472" s="11" t="s">
        <v>3233</v>
      </c>
      <c r="E1472" s="12">
        <v>41285</v>
      </c>
      <c r="F1472" s="12">
        <v>2958465</v>
      </c>
      <c r="G1472" s="11" t="s">
        <v>1072</v>
      </c>
      <c r="H1472" s="11" t="s">
        <v>2271</v>
      </c>
      <c r="I1472" s="11" t="s">
        <v>2271</v>
      </c>
      <c r="J1472" s="11" t="s">
        <v>5033</v>
      </c>
      <c r="K1472" s="11" t="s">
        <v>21</v>
      </c>
      <c r="L1472" s="11" t="s">
        <v>21</v>
      </c>
      <c r="M1472" s="11" t="s">
        <v>44</v>
      </c>
      <c r="N1472" s="13">
        <v>2895</v>
      </c>
      <c r="O1472" s="13">
        <f t="shared" si="56"/>
        <v>1881.75</v>
      </c>
      <c r="P1472" s="14">
        <f t="shared" si="54"/>
        <v>0.35</v>
      </c>
    </row>
    <row r="1473" spans="2:16" x14ac:dyDescent="0.2">
      <c r="B1473" s="11" t="s">
        <v>5034</v>
      </c>
      <c r="C1473" s="11" t="s">
        <v>37</v>
      </c>
      <c r="D1473" s="11" t="s">
        <v>3233</v>
      </c>
      <c r="E1473" s="12">
        <v>42887</v>
      </c>
      <c r="F1473" s="12">
        <v>2958465</v>
      </c>
      <c r="G1473" s="11" t="s">
        <v>1072</v>
      </c>
      <c r="H1473" s="11" t="s">
        <v>2271</v>
      </c>
      <c r="I1473" s="11" t="s">
        <v>2271</v>
      </c>
      <c r="J1473" s="11" t="s">
        <v>42</v>
      </c>
      <c r="K1473" s="11" t="s">
        <v>21</v>
      </c>
      <c r="L1473" s="11" t="s">
        <v>21</v>
      </c>
      <c r="M1473" s="11" t="s">
        <v>44</v>
      </c>
      <c r="N1473" s="13">
        <v>2895</v>
      </c>
      <c r="O1473" s="13">
        <f t="shared" si="56"/>
        <v>1881.75</v>
      </c>
      <c r="P1473" s="14">
        <f t="shared" si="54"/>
        <v>0.35</v>
      </c>
    </row>
    <row r="1474" spans="2:16" x14ac:dyDescent="0.2">
      <c r="B1474" s="11" t="s">
        <v>3234</v>
      </c>
      <c r="C1474" s="11" t="s">
        <v>37</v>
      </c>
      <c r="D1474" s="11" t="s">
        <v>3235</v>
      </c>
      <c r="E1474" s="12">
        <v>41277</v>
      </c>
      <c r="F1474" s="12">
        <v>2958465</v>
      </c>
      <c r="G1474" s="11" t="s">
        <v>1072</v>
      </c>
      <c r="H1474" s="11" t="s">
        <v>1074</v>
      </c>
      <c r="I1474" s="11" t="s">
        <v>1074</v>
      </c>
      <c r="J1474" s="11" t="s">
        <v>3236</v>
      </c>
      <c r="K1474" s="11" t="s">
        <v>2183</v>
      </c>
      <c r="L1474" s="11" t="s">
        <v>2183</v>
      </c>
      <c r="M1474" s="11" t="s">
        <v>44</v>
      </c>
      <c r="N1474" s="13">
        <v>3895</v>
      </c>
      <c r="O1474" s="13">
        <f t="shared" si="56"/>
        <v>2531.75</v>
      </c>
      <c r="P1474" s="14">
        <f t="shared" si="54"/>
        <v>0.35</v>
      </c>
    </row>
    <row r="1475" spans="2:16" x14ac:dyDescent="0.2">
      <c r="B1475" s="11" t="s">
        <v>3237</v>
      </c>
      <c r="C1475" s="11" t="s">
        <v>37</v>
      </c>
      <c r="D1475" s="11" t="s">
        <v>3238</v>
      </c>
      <c r="E1475" s="12">
        <v>41381</v>
      </c>
      <c r="F1475" s="12">
        <v>2958465</v>
      </c>
      <c r="G1475" s="11" t="s">
        <v>1072</v>
      </c>
      <c r="H1475" s="11" t="s">
        <v>1073</v>
      </c>
      <c r="I1475" s="11" t="s">
        <v>1074</v>
      </c>
      <c r="J1475" s="11" t="s">
        <v>3239</v>
      </c>
      <c r="K1475" s="11" t="s">
        <v>1076</v>
      </c>
      <c r="L1475" s="11" t="s">
        <v>1076</v>
      </c>
      <c r="M1475" s="11" t="s">
        <v>44</v>
      </c>
      <c r="N1475" s="13">
        <v>119</v>
      </c>
      <c r="O1475" s="13">
        <f t="shared" ref="O1475:O1480" si="57">N1475-N1475*0.1</f>
        <v>107.1</v>
      </c>
      <c r="P1475" s="14">
        <f t="shared" ref="P1475:P1538" si="58">1-O1475/N1475</f>
        <v>0.10000000000000009</v>
      </c>
    </row>
    <row r="1476" spans="2:16" x14ac:dyDescent="0.2">
      <c r="B1476" s="11" t="s">
        <v>3240</v>
      </c>
      <c r="C1476" s="11" t="s">
        <v>37</v>
      </c>
      <c r="D1476" s="11" t="s">
        <v>3241</v>
      </c>
      <c r="E1476" s="12">
        <v>41381</v>
      </c>
      <c r="F1476" s="12">
        <v>2958465</v>
      </c>
      <c r="G1476" s="11" t="s">
        <v>1072</v>
      </c>
      <c r="H1476" s="11" t="s">
        <v>1073</v>
      </c>
      <c r="I1476" s="11" t="s">
        <v>1074</v>
      </c>
      <c r="J1476" s="11" t="s">
        <v>3242</v>
      </c>
      <c r="K1476" s="11" t="s">
        <v>1076</v>
      </c>
      <c r="L1476" s="11" t="s">
        <v>1076</v>
      </c>
      <c r="M1476" s="11" t="s">
        <v>44</v>
      </c>
      <c r="N1476" s="13">
        <v>46</v>
      </c>
      <c r="O1476" s="13">
        <f t="shared" si="57"/>
        <v>41.4</v>
      </c>
      <c r="P1476" s="14">
        <f t="shared" si="58"/>
        <v>9.9999999999999978E-2</v>
      </c>
    </row>
    <row r="1477" spans="2:16" x14ac:dyDescent="0.2">
      <c r="B1477" s="11" t="s">
        <v>3243</v>
      </c>
      <c r="C1477" s="11" t="s">
        <v>37</v>
      </c>
      <c r="D1477" s="11" t="s">
        <v>3244</v>
      </c>
      <c r="E1477" s="12">
        <v>41381</v>
      </c>
      <c r="F1477" s="12">
        <v>2958465</v>
      </c>
      <c r="G1477" s="11" t="s">
        <v>1072</v>
      </c>
      <c r="H1477" s="11" t="s">
        <v>1073</v>
      </c>
      <c r="I1477" s="11" t="s">
        <v>1074</v>
      </c>
      <c r="J1477" s="11" t="s">
        <v>3245</v>
      </c>
      <c r="K1477" s="11" t="s">
        <v>1076</v>
      </c>
      <c r="L1477" s="11" t="s">
        <v>1076</v>
      </c>
      <c r="M1477" s="11" t="s">
        <v>44</v>
      </c>
      <c r="N1477" s="13">
        <v>99</v>
      </c>
      <c r="O1477" s="13">
        <f t="shared" si="57"/>
        <v>89.1</v>
      </c>
      <c r="P1477" s="14">
        <f t="shared" si="58"/>
        <v>0.10000000000000009</v>
      </c>
    </row>
    <row r="1478" spans="2:16" x14ac:dyDescent="0.2">
      <c r="B1478" s="11" t="s">
        <v>3246</v>
      </c>
      <c r="C1478" s="11" t="s">
        <v>37</v>
      </c>
      <c r="D1478" s="11" t="s">
        <v>3247</v>
      </c>
      <c r="E1478" s="12">
        <v>41381</v>
      </c>
      <c r="F1478" s="12">
        <v>2958465</v>
      </c>
      <c r="G1478" s="11" t="s">
        <v>1072</v>
      </c>
      <c r="H1478" s="11" t="s">
        <v>1073</v>
      </c>
      <c r="I1478" s="11" t="s">
        <v>1074</v>
      </c>
      <c r="J1478" s="11" t="s">
        <v>3248</v>
      </c>
      <c r="K1478" s="11" t="s">
        <v>1076</v>
      </c>
      <c r="L1478" s="11" t="s">
        <v>1076</v>
      </c>
      <c r="M1478" s="11" t="s">
        <v>44</v>
      </c>
      <c r="N1478" s="13">
        <v>145</v>
      </c>
      <c r="O1478" s="13">
        <f t="shared" si="57"/>
        <v>130.5</v>
      </c>
      <c r="P1478" s="14">
        <f t="shared" si="58"/>
        <v>9.9999999999999978E-2</v>
      </c>
    </row>
    <row r="1479" spans="2:16" x14ac:dyDescent="0.2">
      <c r="B1479" s="11" t="s">
        <v>3249</v>
      </c>
      <c r="C1479" s="11" t="s">
        <v>37</v>
      </c>
      <c r="D1479" s="11" t="s">
        <v>3250</v>
      </c>
      <c r="E1479" s="12">
        <v>41381</v>
      </c>
      <c r="F1479" s="12">
        <v>2958465</v>
      </c>
      <c r="G1479" s="11" t="s">
        <v>1072</v>
      </c>
      <c r="H1479" s="11" t="s">
        <v>1073</v>
      </c>
      <c r="I1479" s="11" t="s">
        <v>1074</v>
      </c>
      <c r="J1479" s="11" t="s">
        <v>3251</v>
      </c>
      <c r="K1479" s="11" t="s">
        <v>1076</v>
      </c>
      <c r="L1479" s="11" t="s">
        <v>1076</v>
      </c>
      <c r="M1479" s="11" t="s">
        <v>44</v>
      </c>
      <c r="N1479" s="13">
        <v>135</v>
      </c>
      <c r="O1479" s="13">
        <f t="shared" si="57"/>
        <v>121.5</v>
      </c>
      <c r="P1479" s="14">
        <f t="shared" si="58"/>
        <v>9.9999999999999978E-2</v>
      </c>
    </row>
    <row r="1480" spans="2:16" x14ac:dyDescent="0.2">
      <c r="B1480" s="11" t="s">
        <v>3252</v>
      </c>
      <c r="C1480" s="11" t="s">
        <v>37</v>
      </c>
      <c r="D1480" s="11" t="s">
        <v>3253</v>
      </c>
      <c r="E1480" s="12">
        <v>41381</v>
      </c>
      <c r="F1480" s="12">
        <v>2958465</v>
      </c>
      <c r="G1480" s="11" t="s">
        <v>1072</v>
      </c>
      <c r="H1480" s="11" t="s">
        <v>1073</v>
      </c>
      <c r="I1480" s="11" t="s">
        <v>1074</v>
      </c>
      <c r="J1480" s="11" t="s">
        <v>3254</v>
      </c>
      <c r="K1480" s="11" t="s">
        <v>1076</v>
      </c>
      <c r="L1480" s="11" t="s">
        <v>1076</v>
      </c>
      <c r="M1480" s="11" t="s">
        <v>44</v>
      </c>
      <c r="N1480" s="13">
        <v>35</v>
      </c>
      <c r="O1480" s="13">
        <f t="shared" si="57"/>
        <v>31.5</v>
      </c>
      <c r="P1480" s="14">
        <f t="shared" si="58"/>
        <v>9.9999999999999978E-2</v>
      </c>
    </row>
    <row r="1481" spans="2:16" x14ac:dyDescent="0.2">
      <c r="B1481" s="11" t="s">
        <v>3255</v>
      </c>
      <c r="C1481" s="11" t="s">
        <v>37</v>
      </c>
      <c r="D1481" s="11" t="s">
        <v>3256</v>
      </c>
      <c r="E1481" s="12">
        <v>41697</v>
      </c>
      <c r="F1481" s="12">
        <v>2958465</v>
      </c>
      <c r="G1481" s="11" t="s">
        <v>1072</v>
      </c>
      <c r="H1481" s="11" t="s">
        <v>3257</v>
      </c>
      <c r="I1481" s="11" t="s">
        <v>1068</v>
      </c>
      <c r="J1481" s="11" t="s">
        <v>5035</v>
      </c>
      <c r="K1481" s="11" t="s">
        <v>2074</v>
      </c>
      <c r="L1481" s="11" t="s">
        <v>2074</v>
      </c>
      <c r="M1481" s="11" t="s">
        <v>44</v>
      </c>
      <c r="N1481" s="13">
        <v>8995</v>
      </c>
      <c r="O1481" s="13">
        <f>N1481-N1481*0.35</f>
        <v>5846.75</v>
      </c>
      <c r="P1481" s="14">
        <f t="shared" si="58"/>
        <v>0.35</v>
      </c>
    </row>
    <row r="1482" spans="2:16" x14ac:dyDescent="0.2">
      <c r="B1482" s="11" t="s">
        <v>3258</v>
      </c>
      <c r="C1482" s="11" t="s">
        <v>37</v>
      </c>
      <c r="D1482" s="11" t="s">
        <v>3259</v>
      </c>
      <c r="E1482" s="12">
        <v>41697</v>
      </c>
      <c r="F1482" s="12">
        <v>2958465</v>
      </c>
      <c r="G1482" s="11" t="s">
        <v>1072</v>
      </c>
      <c r="H1482" s="11" t="s">
        <v>3257</v>
      </c>
      <c r="I1482" s="11" t="s">
        <v>1068</v>
      </c>
      <c r="J1482" s="11" t="s">
        <v>5036</v>
      </c>
      <c r="K1482" s="11" t="s">
        <v>2074</v>
      </c>
      <c r="L1482" s="11" t="s">
        <v>2074</v>
      </c>
      <c r="M1482" s="11" t="s">
        <v>44</v>
      </c>
      <c r="N1482" s="13">
        <v>24500</v>
      </c>
      <c r="O1482" s="13">
        <f>N1482-N1482*0.35</f>
        <v>15925</v>
      </c>
      <c r="P1482" s="14">
        <f t="shared" si="58"/>
        <v>0.35</v>
      </c>
    </row>
    <row r="1483" spans="2:16" x14ac:dyDescent="0.2">
      <c r="B1483" s="11" t="s">
        <v>3260</v>
      </c>
      <c r="C1483" s="11" t="s">
        <v>37</v>
      </c>
      <c r="D1483" s="11" t="s">
        <v>3261</v>
      </c>
      <c r="E1483" s="12">
        <v>41277</v>
      </c>
      <c r="F1483" s="12">
        <v>2958465</v>
      </c>
      <c r="G1483" s="11" t="s">
        <v>1072</v>
      </c>
      <c r="H1483" s="11" t="s">
        <v>3257</v>
      </c>
      <c r="I1483" s="11" t="s">
        <v>1068</v>
      </c>
      <c r="J1483" s="11" t="s">
        <v>5037</v>
      </c>
      <c r="K1483" s="11" t="s">
        <v>2074</v>
      </c>
      <c r="L1483" s="11" t="s">
        <v>2074</v>
      </c>
      <c r="M1483" s="11" t="s">
        <v>44</v>
      </c>
      <c r="N1483" s="13">
        <v>4295</v>
      </c>
      <c r="O1483" s="13">
        <f>N1483-N1483*0.35</f>
        <v>2791.75</v>
      </c>
      <c r="P1483" s="14">
        <f t="shared" si="58"/>
        <v>0.35</v>
      </c>
    </row>
    <row r="1484" spans="2:16" x14ac:dyDescent="0.2">
      <c r="B1484" s="11" t="s">
        <v>3262</v>
      </c>
      <c r="C1484" s="11" t="s">
        <v>37</v>
      </c>
      <c r="D1484" s="11" t="s">
        <v>3263</v>
      </c>
      <c r="E1484" s="12">
        <v>41884</v>
      </c>
      <c r="F1484" s="12">
        <v>2958465</v>
      </c>
      <c r="G1484" s="11" t="s">
        <v>1072</v>
      </c>
      <c r="H1484" s="11" t="s">
        <v>3264</v>
      </c>
      <c r="I1484" s="11" t="s">
        <v>3265</v>
      </c>
      <c r="J1484" s="11" t="s">
        <v>5038</v>
      </c>
      <c r="K1484" s="11" t="s">
        <v>1076</v>
      </c>
      <c r="L1484" s="11" t="s">
        <v>1076</v>
      </c>
      <c r="M1484" s="11" t="s">
        <v>44</v>
      </c>
      <c r="N1484" s="13">
        <v>1995</v>
      </c>
      <c r="O1484" s="13">
        <f t="shared" ref="O1484:O1501" si="59">N1484-N1484*0.1</f>
        <v>1795.5</v>
      </c>
      <c r="P1484" s="14">
        <f t="shared" si="58"/>
        <v>9.9999999999999978E-2</v>
      </c>
    </row>
    <row r="1485" spans="2:16" x14ac:dyDescent="0.2">
      <c r="B1485" s="11" t="s">
        <v>3266</v>
      </c>
      <c r="C1485" s="11" t="s">
        <v>37</v>
      </c>
      <c r="D1485" s="11" t="s">
        <v>3267</v>
      </c>
      <c r="E1485" s="12">
        <v>41948</v>
      </c>
      <c r="F1485" s="12">
        <v>2958465</v>
      </c>
      <c r="G1485" s="11" t="s">
        <v>1072</v>
      </c>
      <c r="H1485" s="11" t="s">
        <v>3264</v>
      </c>
      <c r="I1485" s="11" t="s">
        <v>3265</v>
      </c>
      <c r="J1485" s="11" t="s">
        <v>5039</v>
      </c>
      <c r="K1485" s="11" t="s">
        <v>1076</v>
      </c>
      <c r="L1485" s="11" t="s">
        <v>1076</v>
      </c>
      <c r="M1485" s="11" t="s">
        <v>44</v>
      </c>
      <c r="N1485" s="13">
        <v>995</v>
      </c>
      <c r="O1485" s="13">
        <f t="shared" si="59"/>
        <v>895.5</v>
      </c>
      <c r="P1485" s="14">
        <f t="shared" si="58"/>
        <v>9.9999999999999978E-2</v>
      </c>
    </row>
    <row r="1486" spans="2:16" x14ac:dyDescent="0.2">
      <c r="B1486" s="11" t="s">
        <v>3268</v>
      </c>
      <c r="C1486" s="11" t="s">
        <v>37</v>
      </c>
      <c r="D1486" s="11" t="s">
        <v>3269</v>
      </c>
      <c r="E1486" s="12">
        <v>41277</v>
      </c>
      <c r="F1486" s="12">
        <v>2958465</v>
      </c>
      <c r="G1486" s="11" t="s">
        <v>1072</v>
      </c>
      <c r="H1486" s="11" t="s">
        <v>3270</v>
      </c>
      <c r="I1486" s="11" t="s">
        <v>3265</v>
      </c>
      <c r="J1486" s="11" t="s">
        <v>3271</v>
      </c>
      <c r="K1486" s="11" t="s">
        <v>1076</v>
      </c>
      <c r="L1486" s="11" t="s">
        <v>1076</v>
      </c>
      <c r="M1486" s="11" t="s">
        <v>44</v>
      </c>
      <c r="N1486" s="13">
        <v>85</v>
      </c>
      <c r="O1486" s="13">
        <f t="shared" si="59"/>
        <v>76.5</v>
      </c>
      <c r="P1486" s="14">
        <f t="shared" si="58"/>
        <v>9.9999999999999978E-2</v>
      </c>
    </row>
    <row r="1487" spans="2:16" x14ac:dyDescent="0.2">
      <c r="B1487" s="11" t="s">
        <v>3272</v>
      </c>
      <c r="C1487" s="11" t="s">
        <v>37</v>
      </c>
      <c r="D1487" s="11" t="s">
        <v>3273</v>
      </c>
      <c r="E1487" s="12">
        <v>41277</v>
      </c>
      <c r="F1487" s="12">
        <v>2958465</v>
      </c>
      <c r="G1487" s="11" t="s">
        <v>1072</v>
      </c>
      <c r="H1487" s="11" t="s">
        <v>3270</v>
      </c>
      <c r="I1487" s="11" t="s">
        <v>3265</v>
      </c>
      <c r="J1487" s="11" t="s">
        <v>3274</v>
      </c>
      <c r="K1487" s="11" t="s">
        <v>1076</v>
      </c>
      <c r="L1487" s="11" t="s">
        <v>1076</v>
      </c>
      <c r="M1487" s="11" t="s">
        <v>44</v>
      </c>
      <c r="N1487" s="13">
        <v>75</v>
      </c>
      <c r="O1487" s="13">
        <f t="shared" si="59"/>
        <v>67.5</v>
      </c>
      <c r="P1487" s="14">
        <f t="shared" si="58"/>
        <v>9.9999999999999978E-2</v>
      </c>
    </row>
    <row r="1488" spans="2:16" x14ac:dyDescent="0.2">
      <c r="B1488" s="11" t="s">
        <v>3275</v>
      </c>
      <c r="C1488" s="11" t="s">
        <v>37</v>
      </c>
      <c r="D1488" s="11" t="s">
        <v>3276</v>
      </c>
      <c r="E1488" s="12">
        <v>41277</v>
      </c>
      <c r="F1488" s="12">
        <v>2958465</v>
      </c>
      <c r="G1488" s="11" t="s">
        <v>1072</v>
      </c>
      <c r="H1488" s="11" t="s">
        <v>3270</v>
      </c>
      <c r="I1488" s="11" t="s">
        <v>3265</v>
      </c>
      <c r="J1488" s="11" t="s">
        <v>3277</v>
      </c>
      <c r="K1488" s="11" t="s">
        <v>1076</v>
      </c>
      <c r="L1488" s="11" t="s">
        <v>1076</v>
      </c>
      <c r="M1488" s="11" t="s">
        <v>44</v>
      </c>
      <c r="N1488" s="13">
        <v>50</v>
      </c>
      <c r="O1488" s="13">
        <f t="shared" si="59"/>
        <v>45</v>
      </c>
      <c r="P1488" s="14">
        <f t="shared" si="58"/>
        <v>9.9999999999999978E-2</v>
      </c>
    </row>
    <row r="1489" spans="2:16" x14ac:dyDescent="0.2">
      <c r="B1489" s="11" t="s">
        <v>3278</v>
      </c>
      <c r="C1489" s="11" t="s">
        <v>37</v>
      </c>
      <c r="D1489" s="11" t="s">
        <v>3279</v>
      </c>
      <c r="E1489" s="12">
        <v>41298</v>
      </c>
      <c r="F1489" s="12">
        <v>2958465</v>
      </c>
      <c r="G1489" s="11" t="s">
        <v>1072</v>
      </c>
      <c r="H1489" s="11" t="s">
        <v>3270</v>
      </c>
      <c r="I1489" s="11" t="s">
        <v>3265</v>
      </c>
      <c r="J1489" s="11" t="s">
        <v>3280</v>
      </c>
      <c r="K1489" s="11" t="s">
        <v>1076</v>
      </c>
      <c r="L1489" s="11" t="s">
        <v>1076</v>
      </c>
      <c r="M1489" s="11" t="s">
        <v>44</v>
      </c>
      <c r="N1489" s="13">
        <v>155</v>
      </c>
      <c r="O1489" s="13">
        <f t="shared" si="59"/>
        <v>139.5</v>
      </c>
      <c r="P1489" s="14">
        <f t="shared" si="58"/>
        <v>9.9999999999999978E-2</v>
      </c>
    </row>
    <row r="1490" spans="2:16" x14ac:dyDescent="0.2">
      <c r="B1490" s="11" t="s">
        <v>3281</v>
      </c>
      <c r="C1490" s="11" t="s">
        <v>37</v>
      </c>
      <c r="D1490" s="11" t="s">
        <v>3282</v>
      </c>
      <c r="E1490" s="12">
        <v>41277</v>
      </c>
      <c r="F1490" s="12">
        <v>2958465</v>
      </c>
      <c r="G1490" s="11" t="s">
        <v>1072</v>
      </c>
      <c r="H1490" s="11" t="s">
        <v>3270</v>
      </c>
      <c r="I1490" s="11" t="s">
        <v>3265</v>
      </c>
      <c r="J1490" s="11" t="s">
        <v>5040</v>
      </c>
      <c r="K1490" s="11" t="s">
        <v>1076</v>
      </c>
      <c r="L1490" s="11" t="s">
        <v>1076</v>
      </c>
      <c r="M1490" s="11" t="s">
        <v>44</v>
      </c>
      <c r="N1490" s="13">
        <v>25</v>
      </c>
      <c r="O1490" s="13">
        <f t="shared" si="59"/>
        <v>22.5</v>
      </c>
      <c r="P1490" s="14">
        <f t="shared" si="58"/>
        <v>9.9999999999999978E-2</v>
      </c>
    </row>
    <row r="1491" spans="2:16" x14ac:dyDescent="0.2">
      <c r="B1491" s="11" t="s">
        <v>3283</v>
      </c>
      <c r="C1491" s="11" t="s">
        <v>37</v>
      </c>
      <c r="D1491" s="11" t="s">
        <v>5041</v>
      </c>
      <c r="E1491" s="12">
        <v>41298</v>
      </c>
      <c r="F1491" s="12">
        <v>2958465</v>
      </c>
      <c r="G1491" s="11" t="s">
        <v>1072</v>
      </c>
      <c r="H1491" s="11" t="s">
        <v>3270</v>
      </c>
      <c r="I1491" s="11" t="s">
        <v>3265</v>
      </c>
      <c r="J1491" s="11" t="s">
        <v>5042</v>
      </c>
      <c r="K1491" s="11" t="s">
        <v>1076</v>
      </c>
      <c r="L1491" s="11" t="s">
        <v>1076</v>
      </c>
      <c r="M1491" s="11" t="s">
        <v>44</v>
      </c>
      <c r="N1491" s="13">
        <v>85</v>
      </c>
      <c r="O1491" s="13">
        <f t="shared" si="59"/>
        <v>76.5</v>
      </c>
      <c r="P1491" s="14">
        <f t="shared" si="58"/>
        <v>9.9999999999999978E-2</v>
      </c>
    </row>
    <row r="1492" spans="2:16" x14ac:dyDescent="0.2">
      <c r="B1492" s="11" t="s">
        <v>3284</v>
      </c>
      <c r="C1492" s="11" t="s">
        <v>37</v>
      </c>
      <c r="D1492" s="11" t="s">
        <v>3285</v>
      </c>
      <c r="E1492" s="12">
        <v>41948</v>
      </c>
      <c r="F1492" s="12">
        <v>2958465</v>
      </c>
      <c r="G1492" s="11" t="s">
        <v>1072</v>
      </c>
      <c r="H1492" s="11" t="s">
        <v>3270</v>
      </c>
      <c r="I1492" s="11" t="s">
        <v>3265</v>
      </c>
      <c r="J1492" s="11" t="s">
        <v>3286</v>
      </c>
      <c r="K1492" s="11" t="s">
        <v>1076</v>
      </c>
      <c r="L1492" s="11" t="s">
        <v>1076</v>
      </c>
      <c r="M1492" s="11" t="s">
        <v>44</v>
      </c>
      <c r="N1492" s="13">
        <v>25</v>
      </c>
      <c r="O1492" s="13">
        <f t="shared" si="59"/>
        <v>22.5</v>
      </c>
      <c r="P1492" s="14">
        <f t="shared" si="58"/>
        <v>9.9999999999999978E-2</v>
      </c>
    </row>
    <row r="1493" spans="2:16" x14ac:dyDescent="0.2">
      <c r="B1493" s="11" t="s">
        <v>3287</v>
      </c>
      <c r="C1493" s="11" t="s">
        <v>37</v>
      </c>
      <c r="D1493" s="11" t="s">
        <v>5043</v>
      </c>
      <c r="E1493" s="12">
        <v>41298</v>
      </c>
      <c r="F1493" s="12">
        <v>2958465</v>
      </c>
      <c r="G1493" s="11" t="s">
        <v>1072</v>
      </c>
      <c r="H1493" s="11" t="s">
        <v>3270</v>
      </c>
      <c r="I1493" s="11" t="s">
        <v>3265</v>
      </c>
      <c r="J1493" s="11" t="s">
        <v>5044</v>
      </c>
      <c r="K1493" s="11" t="s">
        <v>1076</v>
      </c>
      <c r="L1493" s="11" t="s">
        <v>1076</v>
      </c>
      <c r="M1493" s="11" t="s">
        <v>44</v>
      </c>
      <c r="N1493" s="13">
        <v>25</v>
      </c>
      <c r="O1493" s="13">
        <f t="shared" si="59"/>
        <v>22.5</v>
      </c>
      <c r="P1493" s="14">
        <f t="shared" si="58"/>
        <v>9.9999999999999978E-2</v>
      </c>
    </row>
    <row r="1494" spans="2:16" x14ac:dyDescent="0.2">
      <c r="B1494" s="11" t="s">
        <v>3288</v>
      </c>
      <c r="C1494" s="11" t="s">
        <v>37</v>
      </c>
      <c r="D1494" s="11" t="s">
        <v>3289</v>
      </c>
      <c r="E1494" s="12">
        <v>41298</v>
      </c>
      <c r="F1494" s="12">
        <v>2958465</v>
      </c>
      <c r="G1494" s="11" t="s">
        <v>1072</v>
      </c>
      <c r="H1494" s="11" t="s">
        <v>3270</v>
      </c>
      <c r="I1494" s="11" t="s">
        <v>3265</v>
      </c>
      <c r="J1494" s="11" t="s">
        <v>3290</v>
      </c>
      <c r="K1494" s="11" t="s">
        <v>1076</v>
      </c>
      <c r="L1494" s="11" t="s">
        <v>1076</v>
      </c>
      <c r="M1494" s="11" t="s">
        <v>44</v>
      </c>
      <c r="N1494" s="13">
        <v>30</v>
      </c>
      <c r="O1494" s="13">
        <f t="shared" si="59"/>
        <v>27</v>
      </c>
      <c r="P1494" s="14">
        <f t="shared" si="58"/>
        <v>9.9999999999999978E-2</v>
      </c>
    </row>
    <row r="1495" spans="2:16" x14ac:dyDescent="0.2">
      <c r="B1495" s="11" t="s">
        <v>3291</v>
      </c>
      <c r="C1495" s="11" t="s">
        <v>37</v>
      </c>
      <c r="D1495" s="11" t="s">
        <v>3292</v>
      </c>
      <c r="E1495" s="12">
        <v>41277</v>
      </c>
      <c r="F1495" s="12">
        <v>2958465</v>
      </c>
      <c r="G1495" s="11" t="s">
        <v>1072</v>
      </c>
      <c r="H1495" s="11" t="s">
        <v>3270</v>
      </c>
      <c r="I1495" s="11" t="s">
        <v>3265</v>
      </c>
      <c r="J1495" s="11" t="s">
        <v>5045</v>
      </c>
      <c r="K1495" s="11" t="s">
        <v>1076</v>
      </c>
      <c r="L1495" s="11" t="s">
        <v>1076</v>
      </c>
      <c r="M1495" s="11" t="s">
        <v>44</v>
      </c>
      <c r="N1495" s="13">
        <v>85</v>
      </c>
      <c r="O1495" s="13">
        <f t="shared" si="59"/>
        <v>76.5</v>
      </c>
      <c r="P1495" s="14">
        <f t="shared" si="58"/>
        <v>9.9999999999999978E-2</v>
      </c>
    </row>
    <row r="1496" spans="2:16" x14ac:dyDescent="0.2">
      <c r="B1496" s="11" t="s">
        <v>3293</v>
      </c>
      <c r="C1496" s="11" t="s">
        <v>37</v>
      </c>
      <c r="D1496" s="11" t="s">
        <v>3294</v>
      </c>
      <c r="E1496" s="12">
        <v>41277</v>
      </c>
      <c r="F1496" s="12">
        <v>2958465</v>
      </c>
      <c r="G1496" s="11" t="s">
        <v>1072</v>
      </c>
      <c r="H1496" s="11" t="s">
        <v>3270</v>
      </c>
      <c r="I1496" s="11" t="s">
        <v>3265</v>
      </c>
      <c r="J1496" s="11" t="s">
        <v>3295</v>
      </c>
      <c r="K1496" s="11" t="s">
        <v>1076</v>
      </c>
      <c r="L1496" s="11" t="s">
        <v>1076</v>
      </c>
      <c r="M1496" s="11" t="s">
        <v>44</v>
      </c>
      <c r="N1496" s="13">
        <v>50</v>
      </c>
      <c r="O1496" s="13">
        <f t="shared" si="59"/>
        <v>45</v>
      </c>
      <c r="P1496" s="14">
        <f t="shared" si="58"/>
        <v>9.9999999999999978E-2</v>
      </c>
    </row>
    <row r="1497" spans="2:16" x14ac:dyDescent="0.2">
      <c r="B1497" s="11" t="s">
        <v>3296</v>
      </c>
      <c r="C1497" s="11" t="s">
        <v>37</v>
      </c>
      <c r="D1497" s="11" t="s">
        <v>3297</v>
      </c>
      <c r="E1497" s="12">
        <v>41277</v>
      </c>
      <c r="F1497" s="12">
        <v>2958465</v>
      </c>
      <c r="G1497" s="11" t="s">
        <v>1072</v>
      </c>
      <c r="H1497" s="11" t="s">
        <v>3270</v>
      </c>
      <c r="I1497" s="11" t="s">
        <v>3265</v>
      </c>
      <c r="J1497" s="11" t="s">
        <v>3298</v>
      </c>
      <c r="K1497" s="11" t="s">
        <v>1076</v>
      </c>
      <c r="L1497" s="11" t="s">
        <v>1076</v>
      </c>
      <c r="M1497" s="11" t="s">
        <v>44</v>
      </c>
      <c r="N1497" s="13">
        <v>35</v>
      </c>
      <c r="O1497" s="13">
        <f t="shared" si="59"/>
        <v>31.5</v>
      </c>
      <c r="P1497" s="14">
        <f t="shared" si="58"/>
        <v>9.9999999999999978E-2</v>
      </c>
    </row>
    <row r="1498" spans="2:16" x14ac:dyDescent="0.2">
      <c r="B1498" s="11" t="s">
        <v>3299</v>
      </c>
      <c r="C1498" s="11" t="s">
        <v>37</v>
      </c>
      <c r="D1498" s="11" t="s">
        <v>3300</v>
      </c>
      <c r="E1498" s="12">
        <v>41277</v>
      </c>
      <c r="F1498" s="12">
        <v>2958465</v>
      </c>
      <c r="G1498" s="11" t="s">
        <v>1072</v>
      </c>
      <c r="H1498" s="11" t="s">
        <v>3270</v>
      </c>
      <c r="I1498" s="11" t="s">
        <v>3265</v>
      </c>
      <c r="J1498" s="11" t="s">
        <v>3301</v>
      </c>
      <c r="K1498" s="11" t="s">
        <v>1076</v>
      </c>
      <c r="L1498" s="11" t="s">
        <v>1076</v>
      </c>
      <c r="M1498" s="11" t="s">
        <v>44</v>
      </c>
      <c r="N1498" s="13">
        <v>50</v>
      </c>
      <c r="O1498" s="13">
        <f t="shared" si="59"/>
        <v>45</v>
      </c>
      <c r="P1498" s="14">
        <f t="shared" si="58"/>
        <v>9.9999999999999978E-2</v>
      </c>
    </row>
    <row r="1499" spans="2:16" x14ac:dyDescent="0.2">
      <c r="B1499" s="11" t="s">
        <v>3302</v>
      </c>
      <c r="C1499" s="11" t="s">
        <v>37</v>
      </c>
      <c r="D1499" s="11" t="s">
        <v>5046</v>
      </c>
      <c r="E1499" s="12">
        <v>41948</v>
      </c>
      <c r="F1499" s="12">
        <v>2958465</v>
      </c>
      <c r="G1499" s="11" t="s">
        <v>1072</v>
      </c>
      <c r="H1499" s="11" t="s">
        <v>3270</v>
      </c>
      <c r="I1499" s="11" t="s">
        <v>3265</v>
      </c>
      <c r="J1499" s="11" t="s">
        <v>5047</v>
      </c>
      <c r="K1499" s="11" t="s">
        <v>1076</v>
      </c>
      <c r="L1499" s="11" t="s">
        <v>1076</v>
      </c>
      <c r="M1499" s="11" t="s">
        <v>44</v>
      </c>
      <c r="N1499" s="13">
        <v>25</v>
      </c>
      <c r="O1499" s="13">
        <f t="shared" si="59"/>
        <v>22.5</v>
      </c>
      <c r="P1499" s="14">
        <f t="shared" si="58"/>
        <v>9.9999999999999978E-2</v>
      </c>
    </row>
    <row r="1500" spans="2:16" x14ac:dyDescent="0.2">
      <c r="B1500" s="11" t="s">
        <v>3303</v>
      </c>
      <c r="C1500" s="11" t="s">
        <v>37</v>
      </c>
      <c r="D1500" s="11" t="s">
        <v>3304</v>
      </c>
      <c r="E1500" s="12">
        <v>41948</v>
      </c>
      <c r="F1500" s="12">
        <v>2958465</v>
      </c>
      <c r="G1500" s="11" t="s">
        <v>1072</v>
      </c>
      <c r="H1500" s="11" t="s">
        <v>3270</v>
      </c>
      <c r="I1500" s="11" t="s">
        <v>3265</v>
      </c>
      <c r="J1500" s="11" t="s">
        <v>3305</v>
      </c>
      <c r="K1500" s="11" t="s">
        <v>1076</v>
      </c>
      <c r="L1500" s="11" t="s">
        <v>1076</v>
      </c>
      <c r="M1500" s="11" t="s">
        <v>44</v>
      </c>
      <c r="N1500" s="13">
        <v>25</v>
      </c>
      <c r="O1500" s="13">
        <f t="shared" si="59"/>
        <v>22.5</v>
      </c>
      <c r="P1500" s="14">
        <f t="shared" si="58"/>
        <v>9.9999999999999978E-2</v>
      </c>
    </row>
    <row r="1501" spans="2:16" x14ac:dyDescent="0.2">
      <c r="B1501" s="11" t="s">
        <v>3306</v>
      </c>
      <c r="C1501" s="11" t="s">
        <v>37</v>
      </c>
      <c r="D1501" s="11" t="s">
        <v>3307</v>
      </c>
      <c r="E1501" s="12">
        <v>41948</v>
      </c>
      <c r="F1501" s="12">
        <v>2958465</v>
      </c>
      <c r="G1501" s="11" t="s">
        <v>1072</v>
      </c>
      <c r="H1501" s="11" t="s">
        <v>3270</v>
      </c>
      <c r="I1501" s="11" t="s">
        <v>3265</v>
      </c>
      <c r="J1501" s="11" t="s">
        <v>3308</v>
      </c>
      <c r="K1501" s="11" t="s">
        <v>1076</v>
      </c>
      <c r="L1501" s="11" t="s">
        <v>1076</v>
      </c>
      <c r="M1501" s="11" t="s">
        <v>44</v>
      </c>
      <c r="N1501" s="13">
        <v>50</v>
      </c>
      <c r="O1501" s="13">
        <f t="shared" si="59"/>
        <v>45</v>
      </c>
      <c r="P1501" s="14">
        <f t="shared" si="58"/>
        <v>9.9999999999999978E-2</v>
      </c>
    </row>
    <row r="1502" spans="2:16" x14ac:dyDescent="0.2">
      <c r="B1502" s="11" t="s">
        <v>14</v>
      </c>
      <c r="C1502" s="11" t="s">
        <v>37</v>
      </c>
      <c r="D1502" s="11" t="s">
        <v>3309</v>
      </c>
      <c r="E1502" s="12">
        <v>42370</v>
      </c>
      <c r="F1502" s="12">
        <v>2958465</v>
      </c>
      <c r="G1502" s="11" t="s">
        <v>1072</v>
      </c>
      <c r="H1502" s="11" t="s">
        <v>3310</v>
      </c>
      <c r="I1502" s="11" t="s">
        <v>3265</v>
      </c>
      <c r="J1502" s="11" t="s">
        <v>5048</v>
      </c>
      <c r="K1502" s="11" t="s">
        <v>15</v>
      </c>
      <c r="L1502" s="11" t="s">
        <v>15</v>
      </c>
      <c r="M1502" s="11" t="s">
        <v>44</v>
      </c>
      <c r="N1502" s="13">
        <v>495</v>
      </c>
      <c r="O1502" s="13">
        <f>N1502-N1502*0.37</f>
        <v>311.85000000000002</v>
      </c>
      <c r="P1502" s="14">
        <f t="shared" si="58"/>
        <v>0.37</v>
      </c>
    </row>
    <row r="1503" spans="2:16" x14ac:dyDescent="0.2">
      <c r="B1503" s="11" t="s">
        <v>3311</v>
      </c>
      <c r="C1503" s="11" t="s">
        <v>37</v>
      </c>
      <c r="D1503" s="11" t="s">
        <v>3312</v>
      </c>
      <c r="E1503" s="12">
        <v>42287</v>
      </c>
      <c r="F1503" s="12">
        <v>2958465</v>
      </c>
      <c r="G1503" s="11" t="s">
        <v>1072</v>
      </c>
      <c r="H1503" s="11" t="s">
        <v>3310</v>
      </c>
      <c r="I1503" s="11" t="s">
        <v>3265</v>
      </c>
      <c r="J1503" s="11" t="s">
        <v>5049</v>
      </c>
      <c r="K1503" s="11" t="s">
        <v>15</v>
      </c>
      <c r="L1503" s="11" t="s">
        <v>15</v>
      </c>
      <c r="M1503" s="11" t="s">
        <v>44</v>
      </c>
      <c r="N1503" s="13">
        <v>795</v>
      </c>
      <c r="O1503" s="13">
        <f t="shared" ref="O1503:O1509" si="60">N1503-N1503*0.37</f>
        <v>500.85</v>
      </c>
      <c r="P1503" s="14">
        <f t="shared" si="58"/>
        <v>0.37</v>
      </c>
    </row>
    <row r="1504" spans="2:16" x14ac:dyDescent="0.2">
      <c r="B1504" s="11" t="s">
        <v>3313</v>
      </c>
      <c r="C1504" s="11" t="s">
        <v>37</v>
      </c>
      <c r="D1504" s="11" t="s">
        <v>3314</v>
      </c>
      <c r="E1504" s="12">
        <v>42287</v>
      </c>
      <c r="F1504" s="12">
        <v>2958465</v>
      </c>
      <c r="G1504" s="11" t="s">
        <v>1072</v>
      </c>
      <c r="H1504" s="11" t="s">
        <v>3310</v>
      </c>
      <c r="I1504" s="11" t="s">
        <v>3265</v>
      </c>
      <c r="J1504" s="11" t="s">
        <v>5050</v>
      </c>
      <c r="K1504" s="11" t="s">
        <v>15</v>
      </c>
      <c r="L1504" s="11" t="s">
        <v>15</v>
      </c>
      <c r="M1504" s="11" t="s">
        <v>44</v>
      </c>
      <c r="N1504" s="13">
        <v>795</v>
      </c>
      <c r="O1504" s="13">
        <f t="shared" si="60"/>
        <v>500.85</v>
      </c>
      <c r="P1504" s="14">
        <f t="shared" si="58"/>
        <v>0.37</v>
      </c>
    </row>
    <row r="1505" spans="2:16" x14ac:dyDescent="0.2">
      <c r="B1505" s="11" t="s">
        <v>3315</v>
      </c>
      <c r="C1505" s="11" t="s">
        <v>37</v>
      </c>
      <c r="D1505" s="11" t="s">
        <v>3316</v>
      </c>
      <c r="E1505" s="12">
        <v>41277</v>
      </c>
      <c r="F1505" s="12">
        <v>2958465</v>
      </c>
      <c r="G1505" s="11" t="s">
        <v>1072</v>
      </c>
      <c r="H1505" s="11" t="s">
        <v>3310</v>
      </c>
      <c r="I1505" s="11" t="s">
        <v>3265</v>
      </c>
      <c r="J1505" s="11" t="s">
        <v>5051</v>
      </c>
      <c r="K1505" s="11" t="s">
        <v>15</v>
      </c>
      <c r="L1505" s="11" t="s">
        <v>15</v>
      </c>
      <c r="M1505" s="11" t="s">
        <v>44</v>
      </c>
      <c r="N1505" s="13">
        <v>945</v>
      </c>
      <c r="O1505" s="13">
        <f t="shared" si="60"/>
        <v>595.35</v>
      </c>
      <c r="P1505" s="14">
        <f t="shared" si="58"/>
        <v>0.37</v>
      </c>
    </row>
    <row r="1506" spans="2:16" x14ac:dyDescent="0.2">
      <c r="B1506" s="11" t="s">
        <v>3317</v>
      </c>
      <c r="C1506" s="11" t="s">
        <v>37</v>
      </c>
      <c r="D1506" s="11" t="s">
        <v>3318</v>
      </c>
      <c r="E1506" s="12">
        <v>41277</v>
      </c>
      <c r="F1506" s="12">
        <v>2958465</v>
      </c>
      <c r="G1506" s="11" t="s">
        <v>1072</v>
      </c>
      <c r="H1506" s="11" t="s">
        <v>3310</v>
      </c>
      <c r="I1506" s="11" t="s">
        <v>3265</v>
      </c>
      <c r="J1506" s="11" t="s">
        <v>5052</v>
      </c>
      <c r="K1506" s="11" t="s">
        <v>15</v>
      </c>
      <c r="L1506" s="11" t="s">
        <v>15</v>
      </c>
      <c r="M1506" s="11" t="s">
        <v>44</v>
      </c>
      <c r="N1506" s="13">
        <v>945</v>
      </c>
      <c r="O1506" s="13">
        <f t="shared" si="60"/>
        <v>595.35</v>
      </c>
      <c r="P1506" s="14">
        <f t="shared" si="58"/>
        <v>0.37</v>
      </c>
    </row>
    <row r="1507" spans="2:16" x14ac:dyDescent="0.2">
      <c r="B1507" s="11" t="s">
        <v>3319</v>
      </c>
      <c r="C1507" s="11" t="s">
        <v>37</v>
      </c>
      <c r="D1507" s="11" t="s">
        <v>3320</v>
      </c>
      <c r="E1507" s="12">
        <v>42005</v>
      </c>
      <c r="F1507" s="12">
        <v>2958465</v>
      </c>
      <c r="G1507" s="11" t="s">
        <v>1072</v>
      </c>
      <c r="H1507" s="11" t="s">
        <v>3310</v>
      </c>
      <c r="I1507" s="11" t="s">
        <v>3265</v>
      </c>
      <c r="J1507" s="11" t="s">
        <v>5053</v>
      </c>
      <c r="K1507" s="11" t="s">
        <v>15</v>
      </c>
      <c r="L1507" s="11" t="s">
        <v>15</v>
      </c>
      <c r="M1507" s="11" t="s">
        <v>44</v>
      </c>
      <c r="N1507" s="13">
        <v>1395</v>
      </c>
      <c r="O1507" s="13">
        <f t="shared" si="60"/>
        <v>878.85</v>
      </c>
      <c r="P1507" s="14">
        <f t="shared" si="58"/>
        <v>0.37</v>
      </c>
    </row>
    <row r="1508" spans="2:16" x14ac:dyDescent="0.2">
      <c r="B1508" s="11" t="s">
        <v>3321</v>
      </c>
      <c r="C1508" s="11" t="s">
        <v>37</v>
      </c>
      <c r="D1508" s="11" t="s">
        <v>3322</v>
      </c>
      <c r="E1508" s="12">
        <v>41277</v>
      </c>
      <c r="F1508" s="12">
        <v>2958465</v>
      </c>
      <c r="G1508" s="11" t="s">
        <v>1072</v>
      </c>
      <c r="H1508" s="11" t="s">
        <v>3310</v>
      </c>
      <c r="I1508" s="11" t="s">
        <v>3265</v>
      </c>
      <c r="J1508" s="11" t="s">
        <v>5054</v>
      </c>
      <c r="K1508" s="11" t="s">
        <v>15</v>
      </c>
      <c r="L1508" s="11" t="s">
        <v>15</v>
      </c>
      <c r="M1508" s="11" t="s">
        <v>44</v>
      </c>
      <c r="N1508" s="13">
        <v>595</v>
      </c>
      <c r="O1508" s="13">
        <f t="shared" si="60"/>
        <v>374.85</v>
      </c>
      <c r="P1508" s="14">
        <f t="shared" si="58"/>
        <v>0.37</v>
      </c>
    </row>
    <row r="1509" spans="2:16" x14ac:dyDescent="0.2">
      <c r="B1509" s="11" t="s">
        <v>3323</v>
      </c>
      <c r="C1509" s="11" t="s">
        <v>37</v>
      </c>
      <c r="D1509" s="11" t="s">
        <v>3324</v>
      </c>
      <c r="E1509" s="12">
        <v>41277</v>
      </c>
      <c r="F1509" s="12">
        <v>2958465</v>
      </c>
      <c r="G1509" s="11" t="s">
        <v>1072</v>
      </c>
      <c r="H1509" s="11" t="s">
        <v>3310</v>
      </c>
      <c r="I1509" s="11" t="s">
        <v>3265</v>
      </c>
      <c r="J1509" s="11" t="s">
        <v>5055</v>
      </c>
      <c r="K1509" s="11" t="s">
        <v>15</v>
      </c>
      <c r="L1509" s="11" t="s">
        <v>15</v>
      </c>
      <c r="M1509" s="11" t="s">
        <v>44</v>
      </c>
      <c r="N1509" s="13">
        <v>595</v>
      </c>
      <c r="O1509" s="13">
        <f t="shared" si="60"/>
        <v>374.85</v>
      </c>
      <c r="P1509" s="14">
        <f t="shared" si="58"/>
        <v>0.37</v>
      </c>
    </row>
    <row r="1510" spans="2:16" x14ac:dyDescent="0.2">
      <c r="B1510" s="11" t="s">
        <v>3325</v>
      </c>
      <c r="C1510" s="11" t="s">
        <v>37</v>
      </c>
      <c r="D1510" s="11" t="s">
        <v>3326</v>
      </c>
      <c r="E1510" s="12">
        <v>41821</v>
      </c>
      <c r="F1510" s="12">
        <v>2958465</v>
      </c>
      <c r="G1510" s="11" t="s">
        <v>1072</v>
      </c>
      <c r="H1510" s="11" t="s">
        <v>3270</v>
      </c>
      <c r="I1510" s="11" t="s">
        <v>3265</v>
      </c>
      <c r="J1510" s="11" t="s">
        <v>3327</v>
      </c>
      <c r="K1510" s="11" t="s">
        <v>1076</v>
      </c>
      <c r="L1510" s="11" t="s">
        <v>1076</v>
      </c>
      <c r="M1510" s="11" t="s">
        <v>44</v>
      </c>
      <c r="N1510" s="13">
        <v>95</v>
      </c>
      <c r="O1510" s="13">
        <f>N1510-N1510*0.1</f>
        <v>85.5</v>
      </c>
      <c r="P1510" s="14">
        <f t="shared" si="58"/>
        <v>9.9999999999999978E-2</v>
      </c>
    </row>
    <row r="1511" spans="2:16" x14ac:dyDescent="0.2">
      <c r="B1511" s="11" t="s">
        <v>3328</v>
      </c>
      <c r="C1511" s="11" t="s">
        <v>37</v>
      </c>
      <c r="D1511" s="11" t="s">
        <v>3329</v>
      </c>
      <c r="E1511" s="12">
        <v>41821</v>
      </c>
      <c r="F1511" s="12">
        <v>2958465</v>
      </c>
      <c r="G1511" s="11" t="s">
        <v>1072</v>
      </c>
      <c r="H1511" s="11" t="s">
        <v>3270</v>
      </c>
      <c r="I1511" s="11" t="s">
        <v>3265</v>
      </c>
      <c r="J1511" s="11" t="s">
        <v>3330</v>
      </c>
      <c r="K1511" s="11" t="s">
        <v>1076</v>
      </c>
      <c r="L1511" s="11" t="s">
        <v>1076</v>
      </c>
      <c r="M1511" s="11" t="s">
        <v>44</v>
      </c>
      <c r="N1511" s="13">
        <v>25</v>
      </c>
      <c r="O1511" s="13">
        <f>N1511-N1511*0.1</f>
        <v>22.5</v>
      </c>
      <c r="P1511" s="14">
        <f t="shared" si="58"/>
        <v>9.9999999999999978E-2</v>
      </c>
    </row>
    <row r="1512" spans="2:16" x14ac:dyDescent="0.2">
      <c r="B1512" s="11" t="s">
        <v>3331</v>
      </c>
      <c r="C1512" s="11" t="s">
        <v>37</v>
      </c>
      <c r="D1512" s="11" t="s">
        <v>3332</v>
      </c>
      <c r="E1512" s="12">
        <v>42287</v>
      </c>
      <c r="F1512" s="12">
        <v>2958465</v>
      </c>
      <c r="G1512" s="11" t="s">
        <v>1072</v>
      </c>
      <c r="H1512" s="11" t="s">
        <v>3310</v>
      </c>
      <c r="I1512" s="11" t="s">
        <v>3265</v>
      </c>
      <c r="J1512" s="11" t="s">
        <v>5056</v>
      </c>
      <c r="K1512" s="11" t="s">
        <v>15</v>
      </c>
      <c r="L1512" s="11" t="s">
        <v>15</v>
      </c>
      <c r="M1512" s="11" t="s">
        <v>44</v>
      </c>
      <c r="N1512" s="13">
        <v>1295</v>
      </c>
      <c r="O1512" s="13">
        <f>N1512-N1512*0.37</f>
        <v>815.85</v>
      </c>
      <c r="P1512" s="14">
        <f t="shared" si="58"/>
        <v>0.37</v>
      </c>
    </row>
    <row r="1513" spans="2:16" x14ac:dyDescent="0.2">
      <c r="B1513" s="11" t="s">
        <v>5057</v>
      </c>
      <c r="C1513" s="11" t="s">
        <v>37</v>
      </c>
      <c r="D1513" s="11" t="s">
        <v>5058</v>
      </c>
      <c r="E1513" s="12">
        <v>42744</v>
      </c>
      <c r="F1513" s="12">
        <v>2958465</v>
      </c>
      <c r="G1513" s="11" t="s">
        <v>1072</v>
      </c>
      <c r="H1513" s="11" t="s">
        <v>3270</v>
      </c>
      <c r="I1513" s="11" t="s">
        <v>3265</v>
      </c>
      <c r="J1513" s="11" t="s">
        <v>5059</v>
      </c>
      <c r="K1513" s="11" t="s">
        <v>1076</v>
      </c>
      <c r="L1513" s="11" t="s">
        <v>1076</v>
      </c>
      <c r="M1513" s="11" t="s">
        <v>44</v>
      </c>
      <c r="N1513" s="13">
        <v>30</v>
      </c>
      <c r="O1513" s="13">
        <f>N1513-N1513*0.1</f>
        <v>27</v>
      </c>
      <c r="P1513" s="14">
        <f t="shared" si="58"/>
        <v>9.9999999999999978E-2</v>
      </c>
    </row>
    <row r="1514" spans="2:16" x14ac:dyDescent="0.2">
      <c r="B1514" s="11" t="s">
        <v>5060</v>
      </c>
      <c r="C1514" s="11" t="s">
        <v>37</v>
      </c>
      <c r="D1514" s="11" t="s">
        <v>5061</v>
      </c>
      <c r="E1514" s="12">
        <v>42744</v>
      </c>
      <c r="F1514" s="12">
        <v>2958465</v>
      </c>
      <c r="G1514" s="11" t="s">
        <v>1072</v>
      </c>
      <c r="H1514" s="11" t="s">
        <v>3270</v>
      </c>
      <c r="I1514" s="11" t="s">
        <v>3265</v>
      </c>
      <c r="J1514" s="11" t="s">
        <v>5062</v>
      </c>
      <c r="K1514" s="11" t="s">
        <v>1076</v>
      </c>
      <c r="L1514" s="11" t="s">
        <v>1076</v>
      </c>
      <c r="M1514" s="11" t="s">
        <v>44</v>
      </c>
      <c r="N1514" s="13">
        <v>125</v>
      </c>
      <c r="O1514" s="13">
        <f>N1514-N1514*0.1</f>
        <v>112.5</v>
      </c>
      <c r="P1514" s="14">
        <f t="shared" si="58"/>
        <v>9.9999999999999978E-2</v>
      </c>
    </row>
    <row r="1515" spans="2:16" x14ac:dyDescent="0.2">
      <c r="B1515" s="11" t="s">
        <v>5063</v>
      </c>
      <c r="C1515" s="11" t="s">
        <v>37</v>
      </c>
      <c r="D1515" s="11" t="s">
        <v>5064</v>
      </c>
      <c r="E1515" s="12">
        <v>42597</v>
      </c>
      <c r="F1515" s="12">
        <v>2958465</v>
      </c>
      <c r="G1515" s="11" t="s">
        <v>1072</v>
      </c>
      <c r="H1515" s="11" t="s">
        <v>3310</v>
      </c>
      <c r="I1515" s="11" t="s">
        <v>3265</v>
      </c>
      <c r="J1515" s="11" t="s">
        <v>5065</v>
      </c>
      <c r="K1515" s="11" t="s">
        <v>15</v>
      </c>
      <c r="L1515" s="11" t="s">
        <v>15</v>
      </c>
      <c r="M1515" s="11" t="s">
        <v>44</v>
      </c>
      <c r="N1515" s="13">
        <v>995</v>
      </c>
      <c r="O1515" s="13">
        <f>N1515-N1515*0.37</f>
        <v>626.85</v>
      </c>
      <c r="P1515" s="14">
        <f t="shared" si="58"/>
        <v>0.37</v>
      </c>
    </row>
    <row r="1516" spans="2:16" x14ac:dyDescent="0.2">
      <c r="B1516" s="11" t="s">
        <v>5066</v>
      </c>
      <c r="C1516" s="11" t="s">
        <v>37</v>
      </c>
      <c r="D1516" s="11" t="s">
        <v>5067</v>
      </c>
      <c r="E1516" s="12">
        <v>42597</v>
      </c>
      <c r="F1516" s="12">
        <v>2958465</v>
      </c>
      <c r="G1516" s="11" t="s">
        <v>1072</v>
      </c>
      <c r="H1516" s="11" t="s">
        <v>3310</v>
      </c>
      <c r="I1516" s="11" t="s">
        <v>3265</v>
      </c>
      <c r="J1516" s="11" t="s">
        <v>5068</v>
      </c>
      <c r="K1516" s="11" t="s">
        <v>15</v>
      </c>
      <c r="L1516" s="11" t="s">
        <v>15</v>
      </c>
      <c r="M1516" s="11" t="s">
        <v>44</v>
      </c>
      <c r="N1516" s="13">
        <v>995</v>
      </c>
      <c r="O1516" s="13">
        <f>N1516-N1516*0.37</f>
        <v>626.85</v>
      </c>
      <c r="P1516" s="14">
        <f t="shared" si="58"/>
        <v>0.37</v>
      </c>
    </row>
    <row r="1517" spans="2:16" x14ac:dyDescent="0.2">
      <c r="B1517" s="11" t="s">
        <v>5069</v>
      </c>
      <c r="C1517" s="11" t="s">
        <v>37</v>
      </c>
      <c r="D1517" s="11" t="s">
        <v>5070</v>
      </c>
      <c r="E1517" s="12">
        <v>42464</v>
      </c>
      <c r="F1517" s="12">
        <v>2958465</v>
      </c>
      <c r="G1517" s="11" t="s">
        <v>1072</v>
      </c>
      <c r="H1517" s="11" t="s">
        <v>3270</v>
      </c>
      <c r="I1517" s="11" t="s">
        <v>3265</v>
      </c>
      <c r="J1517" s="11" t="s">
        <v>5071</v>
      </c>
      <c r="K1517" s="11" t="s">
        <v>1076</v>
      </c>
      <c r="L1517" s="11" t="s">
        <v>1076</v>
      </c>
      <c r="M1517" s="11" t="s">
        <v>44</v>
      </c>
      <c r="N1517" s="13">
        <v>295</v>
      </c>
      <c r="O1517" s="13">
        <f>N1517-N1517*0.1</f>
        <v>265.5</v>
      </c>
      <c r="P1517" s="14">
        <f t="shared" si="58"/>
        <v>9.9999999999999978E-2</v>
      </c>
    </row>
    <row r="1518" spans="2:16" x14ac:dyDescent="0.2">
      <c r="B1518" s="11" t="s">
        <v>5072</v>
      </c>
      <c r="C1518" s="11" t="s">
        <v>37</v>
      </c>
      <c r="D1518" s="11" t="s">
        <v>5073</v>
      </c>
      <c r="E1518" s="12">
        <v>42753</v>
      </c>
      <c r="F1518" s="12">
        <v>2958465</v>
      </c>
      <c r="G1518" s="11" t="s">
        <v>1072</v>
      </c>
      <c r="H1518" s="11" t="s">
        <v>3270</v>
      </c>
      <c r="I1518" s="11" t="s">
        <v>3265</v>
      </c>
      <c r="J1518" s="11" t="s">
        <v>5074</v>
      </c>
      <c r="K1518" s="11" t="s">
        <v>1076</v>
      </c>
      <c r="L1518" s="11" t="s">
        <v>1076</v>
      </c>
      <c r="M1518" s="11" t="s">
        <v>44</v>
      </c>
      <c r="N1518" s="13">
        <v>495</v>
      </c>
      <c r="O1518" s="13">
        <f>N1518-N1518*0.1</f>
        <v>445.5</v>
      </c>
      <c r="P1518" s="14">
        <f t="shared" si="58"/>
        <v>9.9999999999999978E-2</v>
      </c>
    </row>
    <row r="1519" spans="2:16" x14ac:dyDescent="0.2">
      <c r="B1519" s="11" t="s">
        <v>5075</v>
      </c>
      <c r="C1519" s="11" t="s">
        <v>37</v>
      </c>
      <c r="D1519" s="11" t="s">
        <v>5076</v>
      </c>
      <c r="E1519" s="12">
        <v>42464</v>
      </c>
      <c r="F1519" s="12">
        <v>2958465</v>
      </c>
      <c r="G1519" s="11" t="s">
        <v>1072</v>
      </c>
      <c r="H1519" s="11" t="s">
        <v>3270</v>
      </c>
      <c r="I1519" s="11" t="s">
        <v>3265</v>
      </c>
      <c r="J1519" s="11" t="s">
        <v>5077</v>
      </c>
      <c r="K1519" s="11" t="s">
        <v>1076</v>
      </c>
      <c r="L1519" s="11" t="s">
        <v>1076</v>
      </c>
      <c r="M1519" s="11" t="s">
        <v>44</v>
      </c>
      <c r="N1519" s="13">
        <v>645</v>
      </c>
      <c r="O1519" s="13">
        <f>N1519-N1519*0.1</f>
        <v>580.5</v>
      </c>
      <c r="P1519" s="14">
        <f t="shared" si="58"/>
        <v>9.9999999999999978E-2</v>
      </c>
    </row>
    <row r="1520" spans="2:16" x14ac:dyDescent="0.2">
      <c r="B1520" s="11" t="s">
        <v>5078</v>
      </c>
      <c r="C1520" s="11" t="s">
        <v>37</v>
      </c>
      <c r="D1520" s="11" t="s">
        <v>5079</v>
      </c>
      <c r="E1520" s="12">
        <v>42464</v>
      </c>
      <c r="F1520" s="12">
        <v>2958465</v>
      </c>
      <c r="G1520" s="11" t="s">
        <v>1072</v>
      </c>
      <c r="H1520" s="11" t="s">
        <v>3270</v>
      </c>
      <c r="I1520" s="11" t="s">
        <v>3265</v>
      </c>
      <c r="J1520" s="11" t="s">
        <v>5080</v>
      </c>
      <c r="K1520" s="11" t="s">
        <v>1076</v>
      </c>
      <c r="L1520" s="11" t="s">
        <v>1076</v>
      </c>
      <c r="M1520" s="11" t="s">
        <v>44</v>
      </c>
      <c r="N1520" s="13">
        <v>645</v>
      </c>
      <c r="O1520" s="13">
        <f>N1520-N1520*0.1</f>
        <v>580.5</v>
      </c>
      <c r="P1520" s="14">
        <f t="shared" si="58"/>
        <v>9.9999999999999978E-2</v>
      </c>
    </row>
    <row r="1521" spans="2:16" x14ac:dyDescent="0.2">
      <c r="B1521" s="11" t="s">
        <v>5081</v>
      </c>
      <c r="C1521" s="11" t="s">
        <v>37</v>
      </c>
      <c r="D1521" s="11" t="s">
        <v>5082</v>
      </c>
      <c r="E1521" s="12">
        <v>42656</v>
      </c>
      <c r="F1521" s="12">
        <v>2958465</v>
      </c>
      <c r="G1521" s="11" t="s">
        <v>1072</v>
      </c>
      <c r="H1521" s="11" t="s">
        <v>3270</v>
      </c>
      <c r="I1521" s="11" t="s">
        <v>3265</v>
      </c>
      <c r="J1521" s="11" t="s">
        <v>5083</v>
      </c>
      <c r="K1521" s="11" t="s">
        <v>1076</v>
      </c>
      <c r="L1521" s="11" t="s">
        <v>1076</v>
      </c>
      <c r="M1521" s="11" t="s">
        <v>44</v>
      </c>
      <c r="N1521" s="13">
        <v>10</v>
      </c>
      <c r="O1521" s="13">
        <f>N1521-N1521*0.1</f>
        <v>9</v>
      </c>
      <c r="P1521" s="14">
        <f t="shared" si="58"/>
        <v>9.9999999999999978E-2</v>
      </c>
    </row>
    <row r="1522" spans="2:16" x14ac:dyDescent="0.2">
      <c r="B1522" s="11" t="s">
        <v>5084</v>
      </c>
      <c r="C1522" s="11" t="s">
        <v>37</v>
      </c>
      <c r="D1522" s="11" t="s">
        <v>3082</v>
      </c>
      <c r="E1522" s="12">
        <v>42713</v>
      </c>
      <c r="F1522" s="12">
        <v>2958465</v>
      </c>
      <c r="G1522" s="11" t="s">
        <v>1072</v>
      </c>
      <c r="H1522" s="11" t="s">
        <v>2151</v>
      </c>
      <c r="I1522" s="11" t="s">
        <v>2151</v>
      </c>
      <c r="J1522" s="11" t="s">
        <v>5085</v>
      </c>
      <c r="K1522" s="11" t="s">
        <v>21</v>
      </c>
      <c r="L1522" s="11" t="s">
        <v>21</v>
      </c>
      <c r="M1522" s="11" t="s">
        <v>44</v>
      </c>
      <c r="N1522" s="13">
        <v>1795</v>
      </c>
      <c r="O1522" s="13">
        <f>N1522-N1522*0.35</f>
        <v>1166.75</v>
      </c>
      <c r="P1522" s="14">
        <f t="shared" si="58"/>
        <v>0.35</v>
      </c>
    </row>
    <row r="1523" spans="2:16" x14ac:dyDescent="0.2">
      <c r="B1523" s="11" t="s">
        <v>3333</v>
      </c>
      <c r="C1523" s="11" t="s">
        <v>3334</v>
      </c>
      <c r="D1523" s="11" t="s">
        <v>3335</v>
      </c>
      <c r="E1523" s="12">
        <v>41277</v>
      </c>
      <c r="F1523" s="12">
        <v>2958465</v>
      </c>
      <c r="G1523" s="11" t="s">
        <v>1072</v>
      </c>
      <c r="H1523" s="11" t="s">
        <v>3205</v>
      </c>
      <c r="I1523" s="11" t="s">
        <v>2073</v>
      </c>
      <c r="J1523" s="11" t="s">
        <v>5086</v>
      </c>
      <c r="K1523" s="11" t="s">
        <v>21</v>
      </c>
      <c r="L1523" s="11" t="s">
        <v>21</v>
      </c>
      <c r="M1523" s="11" t="s">
        <v>44</v>
      </c>
      <c r="N1523" s="13">
        <v>2295</v>
      </c>
      <c r="O1523" s="13">
        <f>N1523-N1523*0.35</f>
        <v>1491.75</v>
      </c>
      <c r="P1523" s="14">
        <f t="shared" si="58"/>
        <v>0.35</v>
      </c>
    </row>
    <row r="1524" spans="2:16" x14ac:dyDescent="0.2">
      <c r="B1524" s="11" t="s">
        <v>3336</v>
      </c>
      <c r="C1524" s="11" t="s">
        <v>37</v>
      </c>
      <c r="D1524" s="11" t="s">
        <v>3337</v>
      </c>
      <c r="E1524" s="12">
        <v>41885</v>
      </c>
      <c r="F1524" s="12">
        <v>2958465</v>
      </c>
      <c r="G1524" s="11" t="s">
        <v>1072</v>
      </c>
      <c r="H1524" s="11" t="s">
        <v>3210</v>
      </c>
      <c r="I1524" s="11" t="s">
        <v>2073</v>
      </c>
      <c r="J1524" s="11" t="s">
        <v>5087</v>
      </c>
      <c r="K1524" s="11" t="s">
        <v>21</v>
      </c>
      <c r="L1524" s="11" t="s">
        <v>21</v>
      </c>
      <c r="M1524" s="11" t="s">
        <v>44</v>
      </c>
      <c r="N1524" s="13">
        <v>3495</v>
      </c>
      <c r="O1524" s="13">
        <f>N1524-N1524*0.35</f>
        <v>2271.75</v>
      </c>
      <c r="P1524" s="14">
        <f t="shared" si="58"/>
        <v>0.35</v>
      </c>
    </row>
    <row r="1525" spans="2:16" x14ac:dyDescent="0.2">
      <c r="B1525" s="11" t="s">
        <v>3338</v>
      </c>
      <c r="C1525" s="11" t="s">
        <v>3339</v>
      </c>
      <c r="D1525" s="11" t="s">
        <v>3340</v>
      </c>
      <c r="E1525" s="12">
        <v>41277</v>
      </c>
      <c r="F1525" s="12">
        <v>2958465</v>
      </c>
      <c r="G1525" s="11" t="s">
        <v>1072</v>
      </c>
      <c r="H1525" s="11" t="s">
        <v>3205</v>
      </c>
      <c r="I1525" s="11" t="s">
        <v>2073</v>
      </c>
      <c r="J1525" s="11" t="s">
        <v>5088</v>
      </c>
      <c r="K1525" s="11" t="s">
        <v>21</v>
      </c>
      <c r="L1525" s="11" t="s">
        <v>21</v>
      </c>
      <c r="M1525" s="11" t="s">
        <v>44</v>
      </c>
      <c r="N1525" s="13">
        <v>1245</v>
      </c>
      <c r="O1525" s="13">
        <f>N1525-N1525*0.35</f>
        <v>809.25</v>
      </c>
      <c r="P1525" s="14">
        <f t="shared" si="58"/>
        <v>0.35</v>
      </c>
    </row>
    <row r="1526" spans="2:16" x14ac:dyDescent="0.2">
      <c r="B1526" s="11" t="s">
        <v>3341</v>
      </c>
      <c r="C1526" s="11" t="s">
        <v>37</v>
      </c>
      <c r="D1526" s="11" t="s">
        <v>3342</v>
      </c>
      <c r="E1526" s="12">
        <v>41885</v>
      </c>
      <c r="F1526" s="12">
        <v>2958465</v>
      </c>
      <c r="G1526" s="11" t="s">
        <v>1072</v>
      </c>
      <c r="H1526" s="11" t="s">
        <v>3210</v>
      </c>
      <c r="I1526" s="11" t="s">
        <v>2073</v>
      </c>
      <c r="J1526" s="11" t="s">
        <v>5089</v>
      </c>
      <c r="K1526" s="11" t="s">
        <v>21</v>
      </c>
      <c r="L1526" s="11" t="s">
        <v>21</v>
      </c>
      <c r="M1526" s="11" t="s">
        <v>44</v>
      </c>
      <c r="N1526" s="13">
        <v>2295</v>
      </c>
      <c r="O1526" s="13">
        <f>N1526-N1526*0.35</f>
        <v>1491.75</v>
      </c>
      <c r="P1526" s="14">
        <f t="shared" si="58"/>
        <v>0.35</v>
      </c>
    </row>
    <row r="1527" spans="2:16" x14ac:dyDescent="0.2">
      <c r="B1527" s="11" t="s">
        <v>3343</v>
      </c>
      <c r="C1527" s="11" t="s">
        <v>37</v>
      </c>
      <c r="D1527" s="11" t="s">
        <v>3344</v>
      </c>
      <c r="E1527" s="12">
        <v>41913</v>
      </c>
      <c r="F1527" s="12">
        <v>2958465</v>
      </c>
      <c r="G1527" s="11" t="s">
        <v>1072</v>
      </c>
      <c r="H1527" s="11" t="s">
        <v>2095</v>
      </c>
      <c r="I1527" s="11" t="s">
        <v>2073</v>
      </c>
      <c r="J1527" s="11" t="s">
        <v>5090</v>
      </c>
      <c r="K1527" s="11" t="s">
        <v>1076</v>
      </c>
      <c r="L1527" s="11" t="s">
        <v>1076</v>
      </c>
      <c r="M1527" s="11" t="s">
        <v>44</v>
      </c>
      <c r="N1527" s="13">
        <v>119</v>
      </c>
      <c r="O1527" s="13">
        <f>N1527-N1527*0.1</f>
        <v>107.1</v>
      </c>
      <c r="P1527" s="14">
        <f t="shared" si="58"/>
        <v>0.10000000000000009</v>
      </c>
    </row>
    <row r="1528" spans="2:16" x14ac:dyDescent="0.2">
      <c r="B1528" s="11" t="s">
        <v>3345</v>
      </c>
      <c r="C1528" s="11" t="s">
        <v>37</v>
      </c>
      <c r="D1528" s="11" t="s">
        <v>3346</v>
      </c>
      <c r="E1528" s="12">
        <v>42047</v>
      </c>
      <c r="F1528" s="12">
        <v>2958465</v>
      </c>
      <c r="G1528" s="11" t="s">
        <v>1072</v>
      </c>
      <c r="H1528" s="11" t="s">
        <v>3205</v>
      </c>
      <c r="I1528" s="11" t="s">
        <v>2073</v>
      </c>
      <c r="J1528" s="11" t="s">
        <v>3347</v>
      </c>
      <c r="K1528" s="11" t="s">
        <v>21</v>
      </c>
      <c r="L1528" s="11" t="s">
        <v>21</v>
      </c>
      <c r="M1528" s="11" t="s">
        <v>44</v>
      </c>
      <c r="N1528" s="13">
        <v>175</v>
      </c>
      <c r="O1528" s="13">
        <f>N1528-N1528*0.35</f>
        <v>113.75</v>
      </c>
      <c r="P1528" s="14">
        <f t="shared" si="58"/>
        <v>0.35</v>
      </c>
    </row>
    <row r="1529" spans="2:16" x14ac:dyDescent="0.2">
      <c r="B1529" s="11" t="s">
        <v>3348</v>
      </c>
      <c r="C1529" s="11" t="s">
        <v>37</v>
      </c>
      <c r="D1529" s="11" t="s">
        <v>3349</v>
      </c>
      <c r="E1529" s="12">
        <v>42186</v>
      </c>
      <c r="F1529" s="12">
        <v>2958465</v>
      </c>
      <c r="G1529" s="11" t="s">
        <v>1072</v>
      </c>
      <c r="H1529" s="11" t="s">
        <v>2095</v>
      </c>
      <c r="I1529" s="11" t="s">
        <v>2073</v>
      </c>
      <c r="J1529" s="11" t="s">
        <v>3350</v>
      </c>
      <c r="K1529" s="11" t="s">
        <v>1076</v>
      </c>
      <c r="L1529" s="11" t="s">
        <v>1076</v>
      </c>
      <c r="M1529" s="11" t="s">
        <v>44</v>
      </c>
      <c r="N1529" s="13">
        <v>25</v>
      </c>
      <c r="O1529" s="13">
        <f>N1529-N1529*0.1</f>
        <v>22.5</v>
      </c>
      <c r="P1529" s="14">
        <f t="shared" si="58"/>
        <v>9.9999999999999978E-2</v>
      </c>
    </row>
    <row r="1530" spans="2:16" x14ac:dyDescent="0.2">
      <c r="B1530" s="11" t="s">
        <v>3351</v>
      </c>
      <c r="C1530" s="11" t="s">
        <v>37</v>
      </c>
      <c r="D1530" s="11" t="s">
        <v>3352</v>
      </c>
      <c r="E1530" s="12">
        <v>41277</v>
      </c>
      <c r="F1530" s="12">
        <v>2958465</v>
      </c>
      <c r="G1530" s="11" t="s">
        <v>1072</v>
      </c>
      <c r="H1530" s="11" t="s">
        <v>3205</v>
      </c>
      <c r="I1530" s="11" t="s">
        <v>2073</v>
      </c>
      <c r="J1530" s="11" t="s">
        <v>3353</v>
      </c>
      <c r="K1530" s="11" t="s">
        <v>21</v>
      </c>
      <c r="L1530" s="11" t="s">
        <v>21</v>
      </c>
      <c r="M1530" s="11" t="s">
        <v>44</v>
      </c>
      <c r="N1530" s="13">
        <v>95</v>
      </c>
      <c r="O1530" s="13">
        <f>N1530-N1530*0.35</f>
        <v>61.75</v>
      </c>
      <c r="P1530" s="14">
        <f t="shared" si="58"/>
        <v>0.35</v>
      </c>
    </row>
    <row r="1531" spans="2:16" x14ac:dyDescent="0.2">
      <c r="B1531" s="11" t="s">
        <v>3354</v>
      </c>
      <c r="C1531" s="11" t="s">
        <v>37</v>
      </c>
      <c r="D1531" s="11" t="s">
        <v>3355</v>
      </c>
      <c r="E1531" s="12">
        <v>41277</v>
      </c>
      <c r="F1531" s="12">
        <v>2958465</v>
      </c>
      <c r="G1531" s="11" t="s">
        <v>1072</v>
      </c>
      <c r="H1531" s="11" t="s">
        <v>2095</v>
      </c>
      <c r="I1531" s="11" t="s">
        <v>2073</v>
      </c>
      <c r="J1531" s="11" t="s">
        <v>3356</v>
      </c>
      <c r="K1531" s="11" t="s">
        <v>1076</v>
      </c>
      <c r="L1531" s="11" t="s">
        <v>1076</v>
      </c>
      <c r="M1531" s="11" t="s">
        <v>44</v>
      </c>
      <c r="N1531" s="13">
        <v>245</v>
      </c>
      <c r="O1531" s="13">
        <f>N1531-N1531*0.1</f>
        <v>220.5</v>
      </c>
      <c r="P1531" s="14">
        <f t="shared" si="58"/>
        <v>9.9999999999999978E-2</v>
      </c>
    </row>
    <row r="1532" spans="2:16" x14ac:dyDescent="0.2">
      <c r="B1532" s="11" t="s">
        <v>3357</v>
      </c>
      <c r="C1532" s="11" t="s">
        <v>37</v>
      </c>
      <c r="D1532" s="11" t="s">
        <v>3358</v>
      </c>
      <c r="E1532" s="12">
        <v>41353</v>
      </c>
      <c r="F1532" s="12">
        <v>2958465</v>
      </c>
      <c r="G1532" s="11" t="s">
        <v>1072</v>
      </c>
      <c r="H1532" s="11" t="s">
        <v>2095</v>
      </c>
      <c r="I1532" s="11" t="s">
        <v>2073</v>
      </c>
      <c r="J1532" s="11" t="s">
        <v>3359</v>
      </c>
      <c r="K1532" s="11" t="s">
        <v>1076</v>
      </c>
      <c r="L1532" s="11" t="s">
        <v>1076</v>
      </c>
      <c r="M1532" s="11" t="s">
        <v>44</v>
      </c>
      <c r="N1532" s="13">
        <v>135</v>
      </c>
      <c r="O1532" s="13">
        <f>N1532-N1532*0.1</f>
        <v>121.5</v>
      </c>
      <c r="P1532" s="14">
        <f t="shared" si="58"/>
        <v>9.9999999999999978E-2</v>
      </c>
    </row>
    <row r="1533" spans="2:16" x14ac:dyDescent="0.2">
      <c r="B1533" s="11" t="s">
        <v>19</v>
      </c>
      <c r="C1533" s="11" t="s">
        <v>22</v>
      </c>
      <c r="D1533" s="11" t="s">
        <v>20</v>
      </c>
      <c r="E1533" s="12">
        <v>42358</v>
      </c>
      <c r="F1533" s="12">
        <v>2958465</v>
      </c>
      <c r="G1533" s="11" t="s">
        <v>1072</v>
      </c>
      <c r="H1533" s="11" t="s">
        <v>3210</v>
      </c>
      <c r="I1533" s="11" t="s">
        <v>2073</v>
      </c>
      <c r="J1533" s="11" t="s">
        <v>5091</v>
      </c>
      <c r="K1533" s="11" t="s">
        <v>21</v>
      </c>
      <c r="L1533" s="11" t="s">
        <v>21</v>
      </c>
      <c r="M1533" s="11" t="s">
        <v>44</v>
      </c>
      <c r="N1533" s="13">
        <v>3995</v>
      </c>
      <c r="O1533" s="13">
        <f t="shared" ref="O1533:O1541" si="61">N1533-N1533*0.35</f>
        <v>2596.75</v>
      </c>
      <c r="P1533" s="14">
        <f t="shared" si="58"/>
        <v>0.35</v>
      </c>
    </row>
    <row r="1534" spans="2:16" x14ac:dyDescent="0.2">
      <c r="B1534" s="11" t="s">
        <v>3360</v>
      </c>
      <c r="C1534" s="11" t="s">
        <v>3361</v>
      </c>
      <c r="D1534" s="11" t="s">
        <v>3362</v>
      </c>
      <c r="E1534" s="12">
        <v>41277</v>
      </c>
      <c r="F1534" s="12">
        <v>2958465</v>
      </c>
      <c r="G1534" s="11" t="s">
        <v>1072</v>
      </c>
      <c r="H1534" s="11" t="s">
        <v>3363</v>
      </c>
      <c r="I1534" s="11" t="s">
        <v>2073</v>
      </c>
      <c r="J1534" s="11" t="s">
        <v>5092</v>
      </c>
      <c r="K1534" s="11" t="s">
        <v>21</v>
      </c>
      <c r="L1534" s="11" t="s">
        <v>21</v>
      </c>
      <c r="M1534" s="11" t="s">
        <v>44</v>
      </c>
      <c r="N1534" s="13">
        <v>995</v>
      </c>
      <c r="O1534" s="13">
        <f t="shared" si="61"/>
        <v>646.75</v>
      </c>
      <c r="P1534" s="14">
        <f t="shared" si="58"/>
        <v>0.35</v>
      </c>
    </row>
    <row r="1535" spans="2:16" x14ac:dyDescent="0.2">
      <c r="B1535" s="11" t="s">
        <v>3364</v>
      </c>
      <c r="C1535" s="11" t="s">
        <v>37</v>
      </c>
      <c r="D1535" s="11" t="s">
        <v>3365</v>
      </c>
      <c r="E1535" s="12">
        <v>41299</v>
      </c>
      <c r="F1535" s="12">
        <v>2958465</v>
      </c>
      <c r="G1535" s="11" t="s">
        <v>1072</v>
      </c>
      <c r="H1535" s="11" t="s">
        <v>3366</v>
      </c>
      <c r="I1535" s="11" t="s">
        <v>2191</v>
      </c>
      <c r="J1535" s="11" t="s">
        <v>5093</v>
      </c>
      <c r="K1535" s="11" t="s">
        <v>21</v>
      </c>
      <c r="L1535" s="11" t="s">
        <v>21</v>
      </c>
      <c r="M1535" s="11" t="s">
        <v>44</v>
      </c>
      <c r="N1535" s="13">
        <v>350</v>
      </c>
      <c r="O1535" s="13">
        <f t="shared" si="61"/>
        <v>227.5</v>
      </c>
      <c r="P1535" s="14">
        <f t="shared" si="58"/>
        <v>0.35</v>
      </c>
    </row>
    <row r="1536" spans="2:16" x14ac:dyDescent="0.2">
      <c r="B1536" s="11" t="s">
        <v>3367</v>
      </c>
      <c r="C1536" s="11" t="s">
        <v>37</v>
      </c>
      <c r="D1536" s="11" t="s">
        <v>3368</v>
      </c>
      <c r="E1536" s="12">
        <v>41877</v>
      </c>
      <c r="F1536" s="12">
        <v>2958465</v>
      </c>
      <c r="G1536" s="11" t="s">
        <v>1072</v>
      </c>
      <c r="H1536" s="11" t="s">
        <v>3363</v>
      </c>
      <c r="I1536" s="11" t="s">
        <v>2073</v>
      </c>
      <c r="J1536" s="11" t="s">
        <v>5094</v>
      </c>
      <c r="K1536" s="11" t="s">
        <v>21</v>
      </c>
      <c r="L1536" s="11" t="s">
        <v>21</v>
      </c>
      <c r="M1536" s="11" t="s">
        <v>44</v>
      </c>
      <c r="N1536" s="13">
        <v>595</v>
      </c>
      <c r="O1536" s="13">
        <f t="shared" si="61"/>
        <v>386.75</v>
      </c>
      <c r="P1536" s="14">
        <f t="shared" si="58"/>
        <v>0.35</v>
      </c>
    </row>
    <row r="1537" spans="2:16" x14ac:dyDescent="0.2">
      <c r="B1537" s="11" t="s">
        <v>3369</v>
      </c>
      <c r="C1537" s="11" t="s">
        <v>37</v>
      </c>
      <c r="D1537" s="11" t="s">
        <v>3370</v>
      </c>
      <c r="E1537" s="12">
        <v>41843</v>
      </c>
      <c r="F1537" s="12">
        <v>2958465</v>
      </c>
      <c r="G1537" s="11" t="s">
        <v>1072</v>
      </c>
      <c r="H1537" s="11" t="s">
        <v>3216</v>
      </c>
      <c r="I1537" s="11" t="s">
        <v>2073</v>
      </c>
      <c r="J1537" s="11" t="s">
        <v>5095</v>
      </c>
      <c r="K1537" s="11" t="s">
        <v>21</v>
      </c>
      <c r="L1537" s="11" t="s">
        <v>21</v>
      </c>
      <c r="M1537" s="11" t="s">
        <v>44</v>
      </c>
      <c r="N1537" s="13">
        <v>1445</v>
      </c>
      <c r="O1537" s="13">
        <f t="shared" si="61"/>
        <v>939.25</v>
      </c>
      <c r="P1537" s="14">
        <f t="shared" si="58"/>
        <v>0.35</v>
      </c>
    </row>
    <row r="1538" spans="2:16" x14ac:dyDescent="0.2">
      <c r="B1538" s="11" t="s">
        <v>3371</v>
      </c>
      <c r="C1538" s="11" t="s">
        <v>37</v>
      </c>
      <c r="D1538" s="11" t="s">
        <v>3372</v>
      </c>
      <c r="E1538" s="12">
        <v>41974</v>
      </c>
      <c r="F1538" s="12">
        <v>2958465</v>
      </c>
      <c r="G1538" s="11" t="s">
        <v>1072</v>
      </c>
      <c r="H1538" s="11" t="s">
        <v>3216</v>
      </c>
      <c r="I1538" s="11" t="s">
        <v>2073</v>
      </c>
      <c r="J1538" s="11" t="s">
        <v>5096</v>
      </c>
      <c r="K1538" s="11" t="s">
        <v>21</v>
      </c>
      <c r="L1538" s="11" t="s">
        <v>21</v>
      </c>
      <c r="M1538" s="11" t="s">
        <v>44</v>
      </c>
      <c r="N1538" s="13">
        <v>2195</v>
      </c>
      <c r="O1538" s="13">
        <f t="shared" si="61"/>
        <v>1426.75</v>
      </c>
      <c r="P1538" s="14">
        <f t="shared" si="58"/>
        <v>0.35</v>
      </c>
    </row>
    <row r="1539" spans="2:16" x14ac:dyDescent="0.2">
      <c r="B1539" s="11" t="s">
        <v>3373</v>
      </c>
      <c r="C1539" s="11" t="s">
        <v>37</v>
      </c>
      <c r="D1539" s="11" t="s">
        <v>3374</v>
      </c>
      <c r="E1539" s="12">
        <v>42186</v>
      </c>
      <c r="F1539" s="12">
        <v>2958465</v>
      </c>
      <c r="G1539" s="11" t="s">
        <v>1072</v>
      </c>
      <c r="H1539" s="11" t="s">
        <v>4708</v>
      </c>
      <c r="I1539" s="11" t="s">
        <v>2073</v>
      </c>
      <c r="J1539" s="11" t="s">
        <v>3375</v>
      </c>
      <c r="K1539" s="11" t="s">
        <v>2074</v>
      </c>
      <c r="L1539" s="11" t="s">
        <v>2074</v>
      </c>
      <c r="M1539" s="11" t="s">
        <v>44</v>
      </c>
      <c r="N1539" s="13">
        <v>295</v>
      </c>
      <c r="O1539" s="13">
        <f t="shared" si="61"/>
        <v>191.75</v>
      </c>
      <c r="P1539" s="14">
        <f t="shared" ref="P1539:P1602" si="62">1-O1539/N1539</f>
        <v>0.35</v>
      </c>
    </row>
    <row r="1540" spans="2:16" x14ac:dyDescent="0.2">
      <c r="B1540" s="11" t="s">
        <v>3376</v>
      </c>
      <c r="C1540" s="11" t="s">
        <v>37</v>
      </c>
      <c r="D1540" s="11" t="s">
        <v>3377</v>
      </c>
      <c r="E1540" s="12">
        <v>42186</v>
      </c>
      <c r="F1540" s="12">
        <v>2958465</v>
      </c>
      <c r="G1540" s="11" t="s">
        <v>1072</v>
      </c>
      <c r="H1540" s="11" t="s">
        <v>4708</v>
      </c>
      <c r="I1540" s="11" t="s">
        <v>2073</v>
      </c>
      <c r="J1540" s="11" t="s">
        <v>3378</v>
      </c>
      <c r="K1540" s="11" t="s">
        <v>2074</v>
      </c>
      <c r="L1540" s="11" t="s">
        <v>2074</v>
      </c>
      <c r="M1540" s="11" t="s">
        <v>44</v>
      </c>
      <c r="N1540" s="13">
        <v>395</v>
      </c>
      <c r="O1540" s="13">
        <f t="shared" si="61"/>
        <v>256.75</v>
      </c>
      <c r="P1540" s="14">
        <f t="shared" si="62"/>
        <v>0.35</v>
      </c>
    </row>
    <row r="1541" spans="2:16" x14ac:dyDescent="0.2">
      <c r="B1541" s="11" t="s">
        <v>3379</v>
      </c>
      <c r="C1541" s="11" t="s">
        <v>37</v>
      </c>
      <c r="D1541" s="11" t="s">
        <v>3380</v>
      </c>
      <c r="E1541" s="12">
        <v>42186</v>
      </c>
      <c r="F1541" s="12">
        <v>2958465</v>
      </c>
      <c r="G1541" s="11" t="s">
        <v>1072</v>
      </c>
      <c r="H1541" s="11" t="s">
        <v>4708</v>
      </c>
      <c r="I1541" s="11" t="s">
        <v>2073</v>
      </c>
      <c r="J1541" s="11" t="s">
        <v>3381</v>
      </c>
      <c r="K1541" s="11" t="s">
        <v>2074</v>
      </c>
      <c r="L1541" s="11" t="s">
        <v>2074</v>
      </c>
      <c r="M1541" s="11" t="s">
        <v>44</v>
      </c>
      <c r="N1541" s="13">
        <v>495</v>
      </c>
      <c r="O1541" s="13">
        <f t="shared" si="61"/>
        <v>321.75</v>
      </c>
      <c r="P1541" s="14">
        <f t="shared" si="62"/>
        <v>0.35</v>
      </c>
    </row>
    <row r="1542" spans="2:16" x14ac:dyDescent="0.2">
      <c r="B1542" s="11" t="s">
        <v>3382</v>
      </c>
      <c r="C1542" s="11" t="s">
        <v>37</v>
      </c>
      <c r="D1542" s="11" t="s">
        <v>3383</v>
      </c>
      <c r="E1542" s="12">
        <v>41277</v>
      </c>
      <c r="F1542" s="12">
        <v>2958465</v>
      </c>
      <c r="G1542" s="11" t="s">
        <v>1399</v>
      </c>
      <c r="H1542" s="11" t="s">
        <v>2106</v>
      </c>
      <c r="I1542" s="11" t="s">
        <v>2107</v>
      </c>
      <c r="J1542" s="11" t="s">
        <v>3384</v>
      </c>
      <c r="K1542" s="11" t="s">
        <v>1076</v>
      </c>
      <c r="L1542" s="11" t="s">
        <v>1076</v>
      </c>
      <c r="M1542" s="11" t="s">
        <v>44</v>
      </c>
      <c r="N1542" s="13">
        <v>130</v>
      </c>
      <c r="O1542" s="13">
        <f t="shared" ref="O1542:O1551" si="63">N1542-N1542*0.1</f>
        <v>117</v>
      </c>
      <c r="P1542" s="14">
        <f t="shared" si="62"/>
        <v>9.9999999999999978E-2</v>
      </c>
    </row>
    <row r="1543" spans="2:16" x14ac:dyDescent="0.2">
      <c r="B1543" s="11" t="s">
        <v>3385</v>
      </c>
      <c r="C1543" s="11" t="s">
        <v>37</v>
      </c>
      <c r="D1543" s="11" t="s">
        <v>3386</v>
      </c>
      <c r="E1543" s="12">
        <v>41277</v>
      </c>
      <c r="F1543" s="12">
        <v>2958465</v>
      </c>
      <c r="G1543" s="11" t="s">
        <v>1072</v>
      </c>
      <c r="H1543" s="11" t="s">
        <v>2284</v>
      </c>
      <c r="I1543" s="11" t="s">
        <v>2285</v>
      </c>
      <c r="J1543" s="11" t="s">
        <v>5097</v>
      </c>
      <c r="K1543" s="11" t="s">
        <v>1076</v>
      </c>
      <c r="L1543" s="11" t="s">
        <v>1076</v>
      </c>
      <c r="M1543" s="11" t="s">
        <v>44</v>
      </c>
      <c r="N1543" s="13">
        <v>145</v>
      </c>
      <c r="O1543" s="13">
        <f t="shared" si="63"/>
        <v>130.5</v>
      </c>
      <c r="P1543" s="14">
        <f t="shared" si="62"/>
        <v>9.9999999999999978E-2</v>
      </c>
    </row>
    <row r="1544" spans="2:16" x14ac:dyDescent="0.2">
      <c r="B1544" s="11" t="s">
        <v>3387</v>
      </c>
      <c r="C1544" s="11" t="s">
        <v>37</v>
      </c>
      <c r="D1544" s="11" t="s">
        <v>3388</v>
      </c>
      <c r="E1544" s="12">
        <v>41277</v>
      </c>
      <c r="F1544" s="12">
        <v>2958465</v>
      </c>
      <c r="G1544" s="11" t="s">
        <v>1072</v>
      </c>
      <c r="H1544" s="11" t="s">
        <v>2190</v>
      </c>
      <c r="I1544" s="11" t="s">
        <v>2191</v>
      </c>
      <c r="J1544" s="11" t="s">
        <v>5098</v>
      </c>
      <c r="K1544" s="11" t="s">
        <v>1076</v>
      </c>
      <c r="L1544" s="11" t="s">
        <v>1076</v>
      </c>
      <c r="M1544" s="11" t="s">
        <v>44</v>
      </c>
      <c r="N1544" s="13">
        <v>35</v>
      </c>
      <c r="O1544" s="13">
        <f t="shared" si="63"/>
        <v>31.5</v>
      </c>
      <c r="P1544" s="14">
        <f t="shared" si="62"/>
        <v>9.9999999999999978E-2</v>
      </c>
    </row>
    <row r="1545" spans="2:16" x14ac:dyDescent="0.2">
      <c r="B1545" s="11" t="s">
        <v>3389</v>
      </c>
      <c r="C1545" s="11" t="s">
        <v>3390</v>
      </c>
      <c r="D1545" s="11" t="s">
        <v>3391</v>
      </c>
      <c r="E1545" s="12">
        <v>41277</v>
      </c>
      <c r="F1545" s="12">
        <v>2958465</v>
      </c>
      <c r="G1545" s="11" t="s">
        <v>1956</v>
      </c>
      <c r="H1545" s="11" t="s">
        <v>2063</v>
      </c>
      <c r="I1545" s="11" t="s">
        <v>1958</v>
      </c>
      <c r="J1545" s="11" t="s">
        <v>3392</v>
      </c>
      <c r="K1545" s="11" t="s">
        <v>1076</v>
      </c>
      <c r="L1545" s="11" t="s">
        <v>1076</v>
      </c>
      <c r="M1545" s="11" t="s">
        <v>44</v>
      </c>
      <c r="N1545" s="13">
        <v>20</v>
      </c>
      <c r="O1545" s="13">
        <f t="shared" si="63"/>
        <v>18</v>
      </c>
      <c r="P1545" s="14">
        <f t="shared" si="62"/>
        <v>9.9999999999999978E-2</v>
      </c>
    </row>
    <row r="1546" spans="2:16" x14ac:dyDescent="0.2">
      <c r="B1546" s="11" t="s">
        <v>3393</v>
      </c>
      <c r="C1546" s="11" t="s">
        <v>3394</v>
      </c>
      <c r="D1546" s="11" t="s">
        <v>3395</v>
      </c>
      <c r="E1546" s="12">
        <v>42705</v>
      </c>
      <c r="F1546" s="12">
        <v>2958465</v>
      </c>
      <c r="G1546" s="11" t="s">
        <v>1072</v>
      </c>
      <c r="H1546" s="11" t="s">
        <v>2190</v>
      </c>
      <c r="I1546" s="11" t="s">
        <v>2191</v>
      </c>
      <c r="J1546" s="11" t="s">
        <v>3396</v>
      </c>
      <c r="K1546" s="11" t="s">
        <v>1076</v>
      </c>
      <c r="L1546" s="11" t="s">
        <v>1076</v>
      </c>
      <c r="M1546" s="11" t="s">
        <v>44</v>
      </c>
      <c r="N1546" s="13">
        <v>200</v>
      </c>
      <c r="O1546" s="13">
        <f t="shared" si="63"/>
        <v>180</v>
      </c>
      <c r="P1546" s="14">
        <f t="shared" si="62"/>
        <v>9.9999999999999978E-2</v>
      </c>
    </row>
    <row r="1547" spans="2:16" x14ac:dyDescent="0.2">
      <c r="B1547" s="11" t="s">
        <v>3397</v>
      </c>
      <c r="C1547" s="11" t="s">
        <v>37</v>
      </c>
      <c r="D1547" s="11" t="s">
        <v>3398</v>
      </c>
      <c r="E1547" s="12">
        <v>41277</v>
      </c>
      <c r="F1547" s="12">
        <v>2958465</v>
      </c>
      <c r="G1547" s="11" t="s">
        <v>1072</v>
      </c>
      <c r="H1547" s="11" t="s">
        <v>2270</v>
      </c>
      <c r="I1547" s="11" t="s">
        <v>2271</v>
      </c>
      <c r="J1547" s="11" t="s">
        <v>3399</v>
      </c>
      <c r="K1547" s="11" t="s">
        <v>1076</v>
      </c>
      <c r="L1547" s="11" t="s">
        <v>1076</v>
      </c>
      <c r="M1547" s="11" t="s">
        <v>44</v>
      </c>
      <c r="N1547" s="13">
        <v>995</v>
      </c>
      <c r="O1547" s="13">
        <f t="shared" si="63"/>
        <v>895.5</v>
      </c>
      <c r="P1547" s="14">
        <f t="shared" si="62"/>
        <v>9.9999999999999978E-2</v>
      </c>
    </row>
    <row r="1548" spans="2:16" x14ac:dyDescent="0.2">
      <c r="B1548" s="11" t="s">
        <v>3400</v>
      </c>
      <c r="C1548" s="11" t="s">
        <v>37</v>
      </c>
      <c r="D1548" s="11" t="s">
        <v>3401</v>
      </c>
      <c r="E1548" s="12">
        <v>41277</v>
      </c>
      <c r="F1548" s="12">
        <v>2958465</v>
      </c>
      <c r="G1548" s="11" t="s">
        <v>1072</v>
      </c>
      <c r="H1548" s="11" t="s">
        <v>2190</v>
      </c>
      <c r="I1548" s="11" t="s">
        <v>2191</v>
      </c>
      <c r="J1548" s="11" t="s">
        <v>3402</v>
      </c>
      <c r="K1548" s="11" t="s">
        <v>1076</v>
      </c>
      <c r="L1548" s="11" t="s">
        <v>1076</v>
      </c>
      <c r="M1548" s="11" t="s">
        <v>44</v>
      </c>
      <c r="N1548" s="13">
        <v>395</v>
      </c>
      <c r="O1548" s="13">
        <f t="shared" si="63"/>
        <v>355.5</v>
      </c>
      <c r="P1548" s="14">
        <f t="shared" si="62"/>
        <v>9.9999999999999978E-2</v>
      </c>
    </row>
    <row r="1549" spans="2:16" x14ac:dyDescent="0.2">
      <c r="B1549" s="11" t="s">
        <v>3403</v>
      </c>
      <c r="C1549" s="11" t="s">
        <v>37</v>
      </c>
      <c r="D1549" s="11" t="s">
        <v>3404</v>
      </c>
      <c r="E1549" s="12">
        <v>41277</v>
      </c>
      <c r="F1549" s="12">
        <v>2958465</v>
      </c>
      <c r="G1549" s="11" t="s">
        <v>1072</v>
      </c>
      <c r="H1549" s="11" t="s">
        <v>2190</v>
      </c>
      <c r="I1549" s="11" t="s">
        <v>2191</v>
      </c>
      <c r="J1549" s="11" t="s">
        <v>3405</v>
      </c>
      <c r="K1549" s="11" t="s">
        <v>1076</v>
      </c>
      <c r="L1549" s="11" t="s">
        <v>1076</v>
      </c>
      <c r="M1549" s="11" t="s">
        <v>44</v>
      </c>
      <c r="N1549" s="13">
        <v>395</v>
      </c>
      <c r="O1549" s="13">
        <f t="shared" si="63"/>
        <v>355.5</v>
      </c>
      <c r="P1549" s="14">
        <f t="shared" si="62"/>
        <v>9.9999999999999978E-2</v>
      </c>
    </row>
    <row r="1550" spans="2:16" x14ac:dyDescent="0.2">
      <c r="B1550" s="11" t="s">
        <v>3406</v>
      </c>
      <c r="C1550" s="11" t="s">
        <v>37</v>
      </c>
      <c r="D1550" s="11" t="s">
        <v>3407</v>
      </c>
      <c r="E1550" s="12">
        <v>41277</v>
      </c>
      <c r="F1550" s="12">
        <v>2958465</v>
      </c>
      <c r="G1550" s="11" t="s">
        <v>1072</v>
      </c>
      <c r="H1550" s="11" t="s">
        <v>2190</v>
      </c>
      <c r="I1550" s="11" t="s">
        <v>2191</v>
      </c>
      <c r="J1550" s="11" t="s">
        <v>3408</v>
      </c>
      <c r="K1550" s="11" t="s">
        <v>1076</v>
      </c>
      <c r="L1550" s="11" t="s">
        <v>1076</v>
      </c>
      <c r="M1550" s="11" t="s">
        <v>44</v>
      </c>
      <c r="N1550" s="13">
        <v>645</v>
      </c>
      <c r="O1550" s="13">
        <f t="shared" si="63"/>
        <v>580.5</v>
      </c>
      <c r="P1550" s="14">
        <f t="shared" si="62"/>
        <v>9.9999999999999978E-2</v>
      </c>
    </row>
    <row r="1551" spans="2:16" x14ac:dyDescent="0.2">
      <c r="B1551" s="11" t="s">
        <v>3409</v>
      </c>
      <c r="C1551" s="11" t="s">
        <v>37</v>
      </c>
      <c r="D1551" s="11" t="s">
        <v>3410</v>
      </c>
      <c r="E1551" s="12">
        <v>41277</v>
      </c>
      <c r="F1551" s="12">
        <v>2958465</v>
      </c>
      <c r="G1551" s="11" t="s">
        <v>1072</v>
      </c>
      <c r="H1551" s="11" t="s">
        <v>2190</v>
      </c>
      <c r="I1551" s="11" t="s">
        <v>2191</v>
      </c>
      <c r="J1551" s="11" t="s">
        <v>3411</v>
      </c>
      <c r="K1551" s="11" t="s">
        <v>1076</v>
      </c>
      <c r="L1551" s="11" t="s">
        <v>1076</v>
      </c>
      <c r="M1551" s="11" t="s">
        <v>44</v>
      </c>
      <c r="N1551" s="13">
        <v>645</v>
      </c>
      <c r="O1551" s="13">
        <f t="shared" si="63"/>
        <v>580.5</v>
      </c>
      <c r="P1551" s="14">
        <f t="shared" si="62"/>
        <v>9.9999999999999978E-2</v>
      </c>
    </row>
    <row r="1552" spans="2:16" x14ac:dyDescent="0.2">
      <c r="B1552" s="11" t="s">
        <v>5099</v>
      </c>
      <c r="C1552" s="11" t="s">
        <v>37</v>
      </c>
      <c r="D1552" s="11" t="s">
        <v>3412</v>
      </c>
      <c r="E1552" s="12">
        <v>42479</v>
      </c>
      <c r="F1552" s="12">
        <v>2958465</v>
      </c>
      <c r="G1552" s="11" t="s">
        <v>1072</v>
      </c>
      <c r="H1552" s="11" t="s">
        <v>2154</v>
      </c>
      <c r="I1552" s="11" t="s">
        <v>1074</v>
      </c>
      <c r="J1552" s="11" t="s">
        <v>5100</v>
      </c>
      <c r="K1552" s="11" t="s">
        <v>2155</v>
      </c>
      <c r="L1552" s="11" t="s">
        <v>2155</v>
      </c>
      <c r="M1552" s="11" t="s">
        <v>44</v>
      </c>
      <c r="N1552" s="13">
        <v>299</v>
      </c>
      <c r="O1552" s="13">
        <f>N1552-N1552*0.35</f>
        <v>194.35000000000002</v>
      </c>
      <c r="P1552" s="14">
        <f t="shared" si="62"/>
        <v>0.35</v>
      </c>
    </row>
    <row r="1553" spans="2:16" x14ac:dyDescent="0.2">
      <c r="B1553" s="11" t="s">
        <v>3413</v>
      </c>
      <c r="C1553" s="11" t="s">
        <v>37</v>
      </c>
      <c r="D1553" s="11" t="s">
        <v>3414</v>
      </c>
      <c r="E1553" s="12">
        <v>41277</v>
      </c>
      <c r="F1553" s="12">
        <v>2958465</v>
      </c>
      <c r="G1553" s="11" t="s">
        <v>1072</v>
      </c>
      <c r="H1553" s="11" t="s">
        <v>2190</v>
      </c>
      <c r="I1553" s="11" t="s">
        <v>2191</v>
      </c>
      <c r="J1553" s="11" t="s">
        <v>3415</v>
      </c>
      <c r="K1553" s="11" t="s">
        <v>1076</v>
      </c>
      <c r="L1553" s="11" t="s">
        <v>1076</v>
      </c>
      <c r="M1553" s="11" t="s">
        <v>44</v>
      </c>
      <c r="N1553" s="13">
        <v>395</v>
      </c>
      <c r="O1553" s="13">
        <f>N1553-N1553*0.1</f>
        <v>355.5</v>
      </c>
      <c r="P1553" s="14">
        <f t="shared" si="62"/>
        <v>9.9999999999999978E-2</v>
      </c>
    </row>
    <row r="1554" spans="2:16" x14ac:dyDescent="0.2">
      <c r="B1554" s="11" t="s">
        <v>3416</v>
      </c>
      <c r="C1554" s="11" t="s">
        <v>3417</v>
      </c>
      <c r="D1554" s="11" t="s">
        <v>3418</v>
      </c>
      <c r="E1554" s="12">
        <v>41352</v>
      </c>
      <c r="F1554" s="12">
        <v>2958465</v>
      </c>
      <c r="G1554" s="11" t="s">
        <v>1072</v>
      </c>
      <c r="H1554" s="11" t="s">
        <v>2270</v>
      </c>
      <c r="I1554" s="11" t="s">
        <v>2271</v>
      </c>
      <c r="J1554" s="11" t="s">
        <v>3419</v>
      </c>
      <c r="K1554" s="11" t="s">
        <v>1076</v>
      </c>
      <c r="L1554" s="11" t="s">
        <v>1076</v>
      </c>
      <c r="M1554" s="11" t="s">
        <v>44</v>
      </c>
      <c r="N1554" s="13">
        <v>995</v>
      </c>
      <c r="O1554" s="13">
        <f>N1554-N1554*0.1</f>
        <v>895.5</v>
      </c>
      <c r="P1554" s="14">
        <f t="shared" si="62"/>
        <v>9.9999999999999978E-2</v>
      </c>
    </row>
    <row r="1555" spans="2:16" x14ac:dyDescent="0.2">
      <c r="B1555" s="11" t="s">
        <v>3420</v>
      </c>
      <c r="C1555" s="11" t="s">
        <v>37</v>
      </c>
      <c r="D1555" s="11" t="s">
        <v>3421</v>
      </c>
      <c r="E1555" s="12">
        <v>41277</v>
      </c>
      <c r="F1555" s="12">
        <v>2958465</v>
      </c>
      <c r="G1555" s="11" t="s">
        <v>1072</v>
      </c>
      <c r="H1555" s="11" t="s">
        <v>3422</v>
      </c>
      <c r="I1555" s="11" t="s">
        <v>2285</v>
      </c>
      <c r="J1555" s="11" t="s">
        <v>5101</v>
      </c>
      <c r="K1555" s="11" t="s">
        <v>1069</v>
      </c>
      <c r="L1555" s="11" t="s">
        <v>1069</v>
      </c>
      <c r="M1555" s="11" t="s">
        <v>44</v>
      </c>
      <c r="N1555" s="13">
        <v>395</v>
      </c>
      <c r="O1555" s="13">
        <f>N1555-N1555*0.35</f>
        <v>256.75</v>
      </c>
      <c r="P1555" s="14">
        <f t="shared" si="62"/>
        <v>0.35</v>
      </c>
    </row>
    <row r="1556" spans="2:16" x14ac:dyDescent="0.2">
      <c r="B1556" s="11" t="s">
        <v>3423</v>
      </c>
      <c r="C1556" s="11" t="s">
        <v>37</v>
      </c>
      <c r="D1556" s="11" t="s">
        <v>3424</v>
      </c>
      <c r="E1556" s="12">
        <v>41974</v>
      </c>
      <c r="F1556" s="12">
        <v>2958465</v>
      </c>
      <c r="G1556" s="11" t="s">
        <v>1072</v>
      </c>
      <c r="H1556" s="11" t="s">
        <v>3310</v>
      </c>
      <c r="I1556" s="11" t="s">
        <v>3265</v>
      </c>
      <c r="J1556" s="11" t="s">
        <v>3425</v>
      </c>
      <c r="K1556" s="11" t="s">
        <v>15</v>
      </c>
      <c r="L1556" s="11" t="s">
        <v>15</v>
      </c>
      <c r="M1556" s="11" t="s">
        <v>44</v>
      </c>
      <c r="N1556" s="13">
        <v>0</v>
      </c>
      <c r="O1556" s="13">
        <f>N1556-N1556*0.37</f>
        <v>0</v>
      </c>
      <c r="P1556" s="14" t="e">
        <f t="shared" si="62"/>
        <v>#DIV/0!</v>
      </c>
    </row>
    <row r="1557" spans="2:16" x14ac:dyDescent="0.2">
      <c r="B1557" s="11" t="s">
        <v>3426</v>
      </c>
      <c r="C1557" s="11" t="s">
        <v>37</v>
      </c>
      <c r="D1557" s="11" t="s">
        <v>3427</v>
      </c>
      <c r="E1557" s="12">
        <v>41277</v>
      </c>
      <c r="F1557" s="12">
        <v>2958465</v>
      </c>
      <c r="G1557" s="11" t="s">
        <v>1072</v>
      </c>
      <c r="H1557" s="11" t="s">
        <v>3428</v>
      </c>
      <c r="I1557" s="11" t="s">
        <v>3265</v>
      </c>
      <c r="J1557" s="11" t="s">
        <v>3429</v>
      </c>
      <c r="K1557" s="11" t="s">
        <v>15</v>
      </c>
      <c r="L1557" s="11" t="s">
        <v>15</v>
      </c>
      <c r="M1557" s="11" t="s">
        <v>44</v>
      </c>
      <c r="N1557" s="13">
        <v>60</v>
      </c>
      <c r="O1557" s="13">
        <f>N1557-N1557*0.37</f>
        <v>37.799999999999997</v>
      </c>
      <c r="P1557" s="14">
        <f t="shared" si="62"/>
        <v>0.37</v>
      </c>
    </row>
    <row r="1558" spans="2:16" x14ac:dyDescent="0.2">
      <c r="B1558" s="11" t="s">
        <v>3430</v>
      </c>
      <c r="C1558" s="11" t="s">
        <v>37</v>
      </c>
      <c r="D1558" s="11" t="s">
        <v>3431</v>
      </c>
      <c r="E1558" s="12">
        <v>41277</v>
      </c>
      <c r="F1558" s="12">
        <v>2958465</v>
      </c>
      <c r="G1558" s="11" t="s">
        <v>1399</v>
      </c>
      <c r="H1558" s="11" t="s">
        <v>1414</v>
      </c>
      <c r="I1558" s="11" t="s">
        <v>1415</v>
      </c>
      <c r="J1558" s="11" t="s">
        <v>3432</v>
      </c>
      <c r="K1558" s="11" t="s">
        <v>1076</v>
      </c>
      <c r="L1558" s="11" t="s">
        <v>1076</v>
      </c>
      <c r="M1558" s="11" t="s">
        <v>44</v>
      </c>
      <c r="N1558" s="13">
        <v>35</v>
      </c>
      <c r="O1558" s="13">
        <f>N1558-N1558*0.1</f>
        <v>31.5</v>
      </c>
      <c r="P1558" s="14">
        <f t="shared" si="62"/>
        <v>9.9999999999999978E-2</v>
      </c>
    </row>
    <row r="1559" spans="2:16" x14ac:dyDescent="0.2">
      <c r="B1559" s="11" t="s">
        <v>5102</v>
      </c>
      <c r="C1559" s="11" t="s">
        <v>37</v>
      </c>
      <c r="D1559" s="11" t="s">
        <v>5103</v>
      </c>
      <c r="E1559" s="12">
        <v>42697</v>
      </c>
      <c r="F1559" s="12">
        <v>2958465</v>
      </c>
      <c r="G1559" s="11" t="s">
        <v>1072</v>
      </c>
      <c r="H1559" s="11" t="s">
        <v>1376</v>
      </c>
      <c r="I1559" s="11" t="s">
        <v>1377</v>
      </c>
      <c r="J1559" s="11" t="s">
        <v>5104</v>
      </c>
      <c r="K1559" s="11" t="s">
        <v>16</v>
      </c>
      <c r="L1559" s="11" t="s">
        <v>16</v>
      </c>
      <c r="M1559" s="11" t="s">
        <v>44</v>
      </c>
      <c r="N1559" s="13">
        <v>2150</v>
      </c>
      <c r="O1559" s="13">
        <f t="shared" ref="O1559:O1600" si="64">N1559-N1559*0.35</f>
        <v>1397.5</v>
      </c>
      <c r="P1559" s="14">
        <f t="shared" si="62"/>
        <v>0.35</v>
      </c>
    </row>
    <row r="1560" spans="2:16" x14ac:dyDescent="0.2">
      <c r="B1560" s="11" t="s">
        <v>3433</v>
      </c>
      <c r="C1560" s="11" t="s">
        <v>37</v>
      </c>
      <c r="D1560" s="11" t="s">
        <v>3434</v>
      </c>
      <c r="E1560" s="12">
        <v>41277</v>
      </c>
      <c r="F1560" s="12">
        <v>2958465</v>
      </c>
      <c r="G1560" s="11" t="s">
        <v>1450</v>
      </c>
      <c r="H1560" s="11" t="s">
        <v>1978</v>
      </c>
      <c r="I1560" s="11" t="s">
        <v>1802</v>
      </c>
      <c r="J1560" s="11" t="s">
        <v>3435</v>
      </c>
      <c r="K1560" s="11" t="s">
        <v>16</v>
      </c>
      <c r="L1560" s="11" t="s">
        <v>16</v>
      </c>
      <c r="M1560" s="11" t="s">
        <v>44</v>
      </c>
      <c r="N1560" s="13">
        <v>675</v>
      </c>
      <c r="O1560" s="13">
        <f t="shared" si="64"/>
        <v>438.75</v>
      </c>
      <c r="P1560" s="14">
        <f t="shared" si="62"/>
        <v>0.35</v>
      </c>
    </row>
    <row r="1561" spans="2:16" x14ac:dyDescent="0.2">
      <c r="B1561" s="11" t="s">
        <v>3436</v>
      </c>
      <c r="C1561" s="11" t="s">
        <v>37</v>
      </c>
      <c r="D1561" s="11" t="s">
        <v>3437</v>
      </c>
      <c r="E1561" s="12">
        <v>41277</v>
      </c>
      <c r="F1561" s="12">
        <v>2958465</v>
      </c>
      <c r="G1561" s="11" t="s">
        <v>854</v>
      </c>
      <c r="H1561" s="11" t="s">
        <v>1422</v>
      </c>
      <c r="I1561" s="11" t="s">
        <v>1423</v>
      </c>
      <c r="J1561" s="11" t="s">
        <v>3438</v>
      </c>
      <c r="K1561" s="11" t="s">
        <v>16</v>
      </c>
      <c r="L1561" s="11" t="s">
        <v>16</v>
      </c>
      <c r="M1561" s="11" t="s">
        <v>44</v>
      </c>
      <c r="N1561" s="13">
        <v>574</v>
      </c>
      <c r="O1561" s="13">
        <f t="shared" si="64"/>
        <v>373.1</v>
      </c>
      <c r="P1561" s="14">
        <f t="shared" si="62"/>
        <v>0.35</v>
      </c>
    </row>
    <row r="1562" spans="2:16" x14ac:dyDescent="0.2">
      <c r="B1562" s="11" t="s">
        <v>3439</v>
      </c>
      <c r="C1562" s="11" t="s">
        <v>37</v>
      </c>
      <c r="D1562" s="11" t="s">
        <v>3440</v>
      </c>
      <c r="E1562" s="12">
        <v>41277</v>
      </c>
      <c r="F1562" s="12">
        <v>2958465</v>
      </c>
      <c r="G1562" s="11" t="s">
        <v>854</v>
      </c>
      <c r="H1562" s="11" t="s">
        <v>1422</v>
      </c>
      <c r="I1562" s="11" t="s">
        <v>1423</v>
      </c>
      <c r="J1562" s="11" t="s">
        <v>3441</v>
      </c>
      <c r="K1562" s="11" t="s">
        <v>16</v>
      </c>
      <c r="L1562" s="11" t="s">
        <v>16</v>
      </c>
      <c r="M1562" s="11" t="s">
        <v>44</v>
      </c>
      <c r="N1562" s="13">
        <v>150</v>
      </c>
      <c r="O1562" s="13">
        <f t="shared" si="64"/>
        <v>97.5</v>
      </c>
      <c r="P1562" s="14">
        <f t="shared" si="62"/>
        <v>0.35</v>
      </c>
    </row>
    <row r="1563" spans="2:16" x14ac:dyDescent="0.2">
      <c r="B1563" s="11" t="s">
        <v>3442</v>
      </c>
      <c r="C1563" s="11" t="s">
        <v>37</v>
      </c>
      <c r="D1563" s="11" t="s">
        <v>3443</v>
      </c>
      <c r="E1563" s="12">
        <v>41277</v>
      </c>
      <c r="F1563" s="12">
        <v>2958465</v>
      </c>
      <c r="G1563" s="11" t="s">
        <v>854</v>
      </c>
      <c r="H1563" s="11" t="s">
        <v>1422</v>
      </c>
      <c r="I1563" s="11" t="s">
        <v>1423</v>
      </c>
      <c r="J1563" s="11" t="s">
        <v>5105</v>
      </c>
      <c r="K1563" s="11" t="s">
        <v>16</v>
      </c>
      <c r="L1563" s="11" t="s">
        <v>16</v>
      </c>
      <c r="M1563" s="11" t="s">
        <v>44</v>
      </c>
      <c r="N1563" s="13">
        <v>8640</v>
      </c>
      <c r="O1563" s="13">
        <f t="shared" si="64"/>
        <v>5616</v>
      </c>
      <c r="P1563" s="14">
        <f t="shared" si="62"/>
        <v>0.35</v>
      </c>
    </row>
    <row r="1564" spans="2:16" x14ac:dyDescent="0.2">
      <c r="B1564" s="11" t="s">
        <v>3444</v>
      </c>
      <c r="C1564" s="11" t="s">
        <v>37</v>
      </c>
      <c r="D1564" s="11" t="s">
        <v>3445</v>
      </c>
      <c r="E1564" s="12">
        <v>41277</v>
      </c>
      <c r="F1564" s="12">
        <v>2958465</v>
      </c>
      <c r="G1564" s="11" t="s">
        <v>854</v>
      </c>
      <c r="H1564" s="11" t="s">
        <v>1422</v>
      </c>
      <c r="I1564" s="11" t="s">
        <v>1423</v>
      </c>
      <c r="J1564" s="11" t="s">
        <v>3446</v>
      </c>
      <c r="K1564" s="11" t="s">
        <v>16</v>
      </c>
      <c r="L1564" s="11" t="s">
        <v>16</v>
      </c>
      <c r="M1564" s="11" t="s">
        <v>44</v>
      </c>
      <c r="N1564" s="13">
        <v>4673</v>
      </c>
      <c r="O1564" s="13">
        <f t="shared" si="64"/>
        <v>3037.45</v>
      </c>
      <c r="P1564" s="14">
        <f t="shared" si="62"/>
        <v>0.35000000000000009</v>
      </c>
    </row>
    <row r="1565" spans="2:16" x14ac:dyDescent="0.2">
      <c r="B1565" s="11" t="s">
        <v>3447</v>
      </c>
      <c r="C1565" s="11" t="s">
        <v>37</v>
      </c>
      <c r="D1565" s="11" t="s">
        <v>3448</v>
      </c>
      <c r="E1565" s="12">
        <v>41277</v>
      </c>
      <c r="F1565" s="12">
        <v>2958465</v>
      </c>
      <c r="G1565" s="11" t="s">
        <v>854</v>
      </c>
      <c r="H1565" s="11" t="s">
        <v>1422</v>
      </c>
      <c r="I1565" s="11" t="s">
        <v>1423</v>
      </c>
      <c r="J1565" s="11" t="s">
        <v>5106</v>
      </c>
      <c r="K1565" s="11" t="s">
        <v>16</v>
      </c>
      <c r="L1565" s="11" t="s">
        <v>16</v>
      </c>
      <c r="M1565" s="11" t="s">
        <v>44</v>
      </c>
      <c r="N1565" s="13">
        <v>9360</v>
      </c>
      <c r="O1565" s="13">
        <f t="shared" si="64"/>
        <v>6084</v>
      </c>
      <c r="P1565" s="14">
        <f t="shared" si="62"/>
        <v>0.35</v>
      </c>
    </row>
    <row r="1566" spans="2:16" x14ac:dyDescent="0.2">
      <c r="B1566" s="11" t="s">
        <v>3449</v>
      </c>
      <c r="C1566" s="11" t="s">
        <v>37</v>
      </c>
      <c r="D1566" s="11" t="s">
        <v>3450</v>
      </c>
      <c r="E1566" s="12">
        <v>41277</v>
      </c>
      <c r="F1566" s="12">
        <v>2958465</v>
      </c>
      <c r="G1566" s="11" t="s">
        <v>854</v>
      </c>
      <c r="H1566" s="11" t="s">
        <v>1422</v>
      </c>
      <c r="I1566" s="11" t="s">
        <v>1423</v>
      </c>
      <c r="J1566" s="11" t="s">
        <v>5107</v>
      </c>
      <c r="K1566" s="11" t="s">
        <v>16</v>
      </c>
      <c r="L1566" s="11" t="s">
        <v>16</v>
      </c>
      <c r="M1566" s="11" t="s">
        <v>44</v>
      </c>
      <c r="N1566" s="13">
        <v>8640</v>
      </c>
      <c r="O1566" s="13">
        <f t="shared" si="64"/>
        <v>5616</v>
      </c>
      <c r="P1566" s="14">
        <f t="shared" si="62"/>
        <v>0.35</v>
      </c>
    </row>
    <row r="1567" spans="2:16" x14ac:dyDescent="0.2">
      <c r="B1567" s="11" t="s">
        <v>3451</v>
      </c>
      <c r="C1567" s="11" t="s">
        <v>37</v>
      </c>
      <c r="D1567" s="11" t="s">
        <v>3452</v>
      </c>
      <c r="E1567" s="12">
        <v>41277</v>
      </c>
      <c r="F1567" s="12">
        <v>2958465</v>
      </c>
      <c r="G1567" s="11" t="s">
        <v>854</v>
      </c>
      <c r="H1567" s="11" t="s">
        <v>1422</v>
      </c>
      <c r="I1567" s="11" t="s">
        <v>1423</v>
      </c>
      <c r="J1567" s="11" t="s">
        <v>5108</v>
      </c>
      <c r="K1567" s="11" t="s">
        <v>16</v>
      </c>
      <c r="L1567" s="11" t="s">
        <v>16</v>
      </c>
      <c r="M1567" s="11" t="s">
        <v>44</v>
      </c>
      <c r="N1567" s="13">
        <v>4673</v>
      </c>
      <c r="O1567" s="13">
        <f t="shared" si="64"/>
        <v>3037.45</v>
      </c>
      <c r="P1567" s="14">
        <f t="shared" si="62"/>
        <v>0.35000000000000009</v>
      </c>
    </row>
    <row r="1568" spans="2:16" x14ac:dyDescent="0.2">
      <c r="B1568" s="11" t="s">
        <v>3453</v>
      </c>
      <c r="C1568" s="11" t="s">
        <v>37</v>
      </c>
      <c r="D1568" s="11" t="s">
        <v>3454</v>
      </c>
      <c r="E1568" s="12">
        <v>41277</v>
      </c>
      <c r="F1568" s="12">
        <v>2958465</v>
      </c>
      <c r="G1568" s="11" t="s">
        <v>854</v>
      </c>
      <c r="H1568" s="11" t="s">
        <v>1422</v>
      </c>
      <c r="I1568" s="11" t="s">
        <v>1423</v>
      </c>
      <c r="J1568" s="11" t="s">
        <v>3455</v>
      </c>
      <c r="K1568" s="11" t="s">
        <v>16</v>
      </c>
      <c r="L1568" s="11" t="s">
        <v>16</v>
      </c>
      <c r="M1568" s="11" t="s">
        <v>44</v>
      </c>
      <c r="N1568" s="13">
        <v>9455</v>
      </c>
      <c r="O1568" s="13">
        <f t="shared" si="64"/>
        <v>6145.75</v>
      </c>
      <c r="P1568" s="14">
        <f t="shared" si="62"/>
        <v>0.35</v>
      </c>
    </row>
    <row r="1569" spans="2:16" x14ac:dyDescent="0.2">
      <c r="B1569" s="11" t="s">
        <v>3456</v>
      </c>
      <c r="C1569" s="11" t="s">
        <v>37</v>
      </c>
      <c r="D1569" s="11" t="s">
        <v>3457</v>
      </c>
      <c r="E1569" s="12">
        <v>41277</v>
      </c>
      <c r="F1569" s="12">
        <v>2958465</v>
      </c>
      <c r="G1569" s="11" t="s">
        <v>854</v>
      </c>
      <c r="H1569" s="11" t="s">
        <v>1422</v>
      </c>
      <c r="I1569" s="11" t="s">
        <v>1423</v>
      </c>
      <c r="J1569" s="11" t="s">
        <v>3458</v>
      </c>
      <c r="K1569" s="11" t="s">
        <v>16</v>
      </c>
      <c r="L1569" s="11" t="s">
        <v>16</v>
      </c>
      <c r="M1569" s="11" t="s">
        <v>44</v>
      </c>
      <c r="N1569" s="13">
        <v>300</v>
      </c>
      <c r="O1569" s="13">
        <f t="shared" si="64"/>
        <v>195</v>
      </c>
      <c r="P1569" s="14">
        <f t="shared" si="62"/>
        <v>0.35</v>
      </c>
    </row>
    <row r="1570" spans="2:16" x14ac:dyDescent="0.2">
      <c r="B1570" s="11" t="s">
        <v>3459</v>
      </c>
      <c r="C1570" s="11" t="s">
        <v>37</v>
      </c>
      <c r="D1570" s="11" t="s">
        <v>3460</v>
      </c>
      <c r="E1570" s="12">
        <v>41416</v>
      </c>
      <c r="F1570" s="12">
        <v>2958465</v>
      </c>
      <c r="G1570" s="11" t="s">
        <v>854</v>
      </c>
      <c r="H1570" s="11" t="s">
        <v>856</v>
      </c>
      <c r="I1570" s="11" t="s">
        <v>856</v>
      </c>
      <c r="J1570" s="11" t="s">
        <v>3461</v>
      </c>
      <c r="K1570" s="11" t="s">
        <v>16</v>
      </c>
      <c r="L1570" s="11" t="s">
        <v>16</v>
      </c>
      <c r="M1570" s="11" t="s">
        <v>44</v>
      </c>
      <c r="N1570" s="13">
        <v>653</v>
      </c>
      <c r="O1570" s="13">
        <f t="shared" si="64"/>
        <v>424.45000000000005</v>
      </c>
      <c r="P1570" s="14">
        <f t="shared" si="62"/>
        <v>0.35</v>
      </c>
    </row>
    <row r="1571" spans="2:16" x14ac:dyDescent="0.2">
      <c r="B1571" s="11" t="s">
        <v>3462</v>
      </c>
      <c r="C1571" s="11" t="s">
        <v>37</v>
      </c>
      <c r="D1571" s="11" t="s">
        <v>3463</v>
      </c>
      <c r="E1571" s="12">
        <v>41277</v>
      </c>
      <c r="F1571" s="12">
        <v>2958465</v>
      </c>
      <c r="G1571" s="11" t="s">
        <v>854</v>
      </c>
      <c r="H1571" s="11" t="s">
        <v>856</v>
      </c>
      <c r="I1571" s="11" t="s">
        <v>856</v>
      </c>
      <c r="J1571" s="11" t="s">
        <v>3464</v>
      </c>
      <c r="K1571" s="11" t="s">
        <v>16</v>
      </c>
      <c r="L1571" s="11" t="s">
        <v>16</v>
      </c>
      <c r="M1571" s="11" t="s">
        <v>44</v>
      </c>
      <c r="N1571" s="13">
        <v>669</v>
      </c>
      <c r="O1571" s="13">
        <f t="shared" si="64"/>
        <v>434.85</v>
      </c>
      <c r="P1571" s="14">
        <f t="shared" si="62"/>
        <v>0.35</v>
      </c>
    </row>
    <row r="1572" spans="2:16" x14ac:dyDescent="0.2">
      <c r="B1572" s="11" t="s">
        <v>3465</v>
      </c>
      <c r="C1572" s="11" t="s">
        <v>37</v>
      </c>
      <c r="D1572" s="11" t="s">
        <v>3466</v>
      </c>
      <c r="E1572" s="12">
        <v>41277</v>
      </c>
      <c r="F1572" s="12">
        <v>2958465</v>
      </c>
      <c r="G1572" s="11" t="s">
        <v>854</v>
      </c>
      <c r="H1572" s="11" t="s">
        <v>856</v>
      </c>
      <c r="I1572" s="11" t="s">
        <v>856</v>
      </c>
      <c r="J1572" s="11" t="s">
        <v>3467</v>
      </c>
      <c r="K1572" s="11" t="s">
        <v>16</v>
      </c>
      <c r="L1572" s="11" t="s">
        <v>16</v>
      </c>
      <c r="M1572" s="11" t="s">
        <v>44</v>
      </c>
      <c r="N1572" s="13">
        <v>3273</v>
      </c>
      <c r="O1572" s="13">
        <f t="shared" si="64"/>
        <v>2127.4499999999998</v>
      </c>
      <c r="P1572" s="14">
        <f t="shared" si="62"/>
        <v>0.35000000000000009</v>
      </c>
    </row>
    <row r="1573" spans="2:16" x14ac:dyDescent="0.2">
      <c r="B1573" s="11" t="s">
        <v>3468</v>
      </c>
      <c r="C1573" s="11" t="s">
        <v>37</v>
      </c>
      <c r="D1573" s="11" t="s">
        <v>3469</v>
      </c>
      <c r="E1573" s="12">
        <v>41277</v>
      </c>
      <c r="F1573" s="12">
        <v>2958465</v>
      </c>
      <c r="G1573" s="11" t="s">
        <v>854</v>
      </c>
      <c r="H1573" s="11" t="s">
        <v>856</v>
      </c>
      <c r="I1573" s="11" t="s">
        <v>856</v>
      </c>
      <c r="J1573" s="11" t="s">
        <v>3470</v>
      </c>
      <c r="K1573" s="11" t="s">
        <v>16</v>
      </c>
      <c r="L1573" s="11" t="s">
        <v>16</v>
      </c>
      <c r="M1573" s="11" t="s">
        <v>44</v>
      </c>
      <c r="N1573" s="13">
        <v>3050</v>
      </c>
      <c r="O1573" s="13">
        <f t="shared" si="64"/>
        <v>1982.5</v>
      </c>
      <c r="P1573" s="14">
        <f t="shared" si="62"/>
        <v>0.35</v>
      </c>
    </row>
    <row r="1574" spans="2:16" x14ac:dyDescent="0.2">
      <c r="B1574" s="11" t="s">
        <v>3471</v>
      </c>
      <c r="C1574" s="11" t="s">
        <v>37</v>
      </c>
      <c r="D1574" s="11" t="s">
        <v>3472</v>
      </c>
      <c r="E1574" s="12">
        <v>41277</v>
      </c>
      <c r="F1574" s="12">
        <v>2958465</v>
      </c>
      <c r="G1574" s="11" t="s">
        <v>854</v>
      </c>
      <c r="H1574" s="11" t="s">
        <v>856</v>
      </c>
      <c r="I1574" s="11" t="s">
        <v>856</v>
      </c>
      <c r="J1574" s="11" t="s">
        <v>3473</v>
      </c>
      <c r="K1574" s="11" t="s">
        <v>16</v>
      </c>
      <c r="L1574" s="11" t="s">
        <v>16</v>
      </c>
      <c r="M1574" s="11" t="s">
        <v>44</v>
      </c>
      <c r="N1574" s="13">
        <v>2007</v>
      </c>
      <c r="O1574" s="13">
        <f t="shared" si="64"/>
        <v>1304.5500000000002</v>
      </c>
      <c r="P1574" s="14">
        <f t="shared" si="62"/>
        <v>0.34999999999999987</v>
      </c>
    </row>
    <row r="1575" spans="2:16" x14ac:dyDescent="0.2">
      <c r="B1575" s="11" t="s">
        <v>3474</v>
      </c>
      <c r="C1575" s="11" t="s">
        <v>37</v>
      </c>
      <c r="D1575" s="11" t="s">
        <v>3475</v>
      </c>
      <c r="E1575" s="12">
        <v>41671</v>
      </c>
      <c r="F1575" s="12">
        <v>2958465</v>
      </c>
      <c r="G1575" s="11" t="s">
        <v>854</v>
      </c>
      <c r="H1575" s="11" t="s">
        <v>856</v>
      </c>
      <c r="I1575" s="11" t="s">
        <v>856</v>
      </c>
      <c r="J1575" s="11" t="s">
        <v>3476</v>
      </c>
      <c r="K1575" s="11" t="s">
        <v>16</v>
      </c>
      <c r="L1575" s="11" t="s">
        <v>16</v>
      </c>
      <c r="M1575" s="11" t="s">
        <v>44</v>
      </c>
      <c r="N1575" s="13">
        <v>3867</v>
      </c>
      <c r="O1575" s="13">
        <f t="shared" si="64"/>
        <v>2513.5500000000002</v>
      </c>
      <c r="P1575" s="14">
        <f t="shared" si="62"/>
        <v>0.35</v>
      </c>
    </row>
    <row r="1576" spans="2:16" x14ac:dyDescent="0.2">
      <c r="B1576" s="11" t="s">
        <v>3477</v>
      </c>
      <c r="C1576" s="11" t="s">
        <v>37</v>
      </c>
      <c r="D1576" s="11" t="s">
        <v>3478</v>
      </c>
      <c r="E1576" s="12">
        <v>41277</v>
      </c>
      <c r="F1576" s="12">
        <v>2958465</v>
      </c>
      <c r="G1576" s="11" t="s">
        <v>854</v>
      </c>
      <c r="H1576" s="11" t="s">
        <v>856</v>
      </c>
      <c r="I1576" s="11" t="s">
        <v>856</v>
      </c>
      <c r="J1576" s="11" t="s">
        <v>3479</v>
      </c>
      <c r="K1576" s="11" t="s">
        <v>16</v>
      </c>
      <c r="L1576" s="11" t="s">
        <v>16</v>
      </c>
      <c r="M1576" s="11" t="s">
        <v>44</v>
      </c>
      <c r="N1576" s="13">
        <v>420</v>
      </c>
      <c r="O1576" s="13">
        <f t="shared" si="64"/>
        <v>273</v>
      </c>
      <c r="P1576" s="14">
        <f t="shared" si="62"/>
        <v>0.35</v>
      </c>
    </row>
    <row r="1577" spans="2:16" x14ac:dyDescent="0.2">
      <c r="B1577" s="11" t="s">
        <v>3480</v>
      </c>
      <c r="C1577" s="11" t="s">
        <v>37</v>
      </c>
      <c r="D1577" s="11" t="s">
        <v>3481</v>
      </c>
      <c r="E1577" s="12">
        <v>41277</v>
      </c>
      <c r="F1577" s="12">
        <v>2958465</v>
      </c>
      <c r="G1577" s="11" t="s">
        <v>854</v>
      </c>
      <c r="H1577" s="11" t="s">
        <v>856</v>
      </c>
      <c r="I1577" s="11" t="s">
        <v>856</v>
      </c>
      <c r="J1577" s="11" t="s">
        <v>5109</v>
      </c>
      <c r="K1577" s="11" t="s">
        <v>16</v>
      </c>
      <c r="L1577" s="11" t="s">
        <v>16</v>
      </c>
      <c r="M1577" s="11" t="s">
        <v>44</v>
      </c>
      <c r="N1577" s="13">
        <v>2687</v>
      </c>
      <c r="O1577" s="13">
        <f t="shared" si="64"/>
        <v>1746.5500000000002</v>
      </c>
      <c r="P1577" s="14">
        <f t="shared" si="62"/>
        <v>0.35</v>
      </c>
    </row>
    <row r="1578" spans="2:16" x14ac:dyDescent="0.2">
      <c r="B1578" s="11" t="s">
        <v>3482</v>
      </c>
      <c r="C1578" s="11" t="s">
        <v>37</v>
      </c>
      <c r="D1578" s="11" t="s">
        <v>3483</v>
      </c>
      <c r="E1578" s="12">
        <v>41277</v>
      </c>
      <c r="F1578" s="12">
        <v>2958465</v>
      </c>
      <c r="G1578" s="11" t="s">
        <v>1450</v>
      </c>
      <c r="H1578" s="11" t="s">
        <v>1801</v>
      </c>
      <c r="I1578" s="11" t="s">
        <v>1802</v>
      </c>
      <c r="J1578" s="11" t="s">
        <v>5110</v>
      </c>
      <c r="K1578" s="11" t="s">
        <v>16</v>
      </c>
      <c r="L1578" s="11" t="s">
        <v>16</v>
      </c>
      <c r="M1578" s="11" t="s">
        <v>44</v>
      </c>
      <c r="N1578" s="13">
        <v>4109</v>
      </c>
      <c r="O1578" s="13">
        <f t="shared" si="64"/>
        <v>2670.8500000000004</v>
      </c>
      <c r="P1578" s="14">
        <f t="shared" si="62"/>
        <v>0.34999999999999987</v>
      </c>
    </row>
    <row r="1579" spans="2:16" x14ac:dyDescent="0.2">
      <c r="B1579" s="11" t="s">
        <v>3485</v>
      </c>
      <c r="C1579" s="11" t="s">
        <v>37</v>
      </c>
      <c r="D1579" s="11" t="s">
        <v>3486</v>
      </c>
      <c r="E1579" s="12">
        <v>41277</v>
      </c>
      <c r="F1579" s="12">
        <v>2958465</v>
      </c>
      <c r="G1579" s="11" t="s">
        <v>1450</v>
      </c>
      <c r="H1579" s="11" t="s">
        <v>1801</v>
      </c>
      <c r="I1579" s="11" t="s">
        <v>1802</v>
      </c>
      <c r="J1579" s="11" t="s">
        <v>3487</v>
      </c>
      <c r="K1579" s="11" t="s">
        <v>16</v>
      </c>
      <c r="L1579" s="11" t="s">
        <v>16</v>
      </c>
      <c r="M1579" s="11" t="s">
        <v>44</v>
      </c>
      <c r="N1579" s="13">
        <v>6309</v>
      </c>
      <c r="O1579" s="13">
        <f t="shared" si="64"/>
        <v>4100.8500000000004</v>
      </c>
      <c r="P1579" s="14">
        <f t="shared" si="62"/>
        <v>0.35</v>
      </c>
    </row>
    <row r="1580" spans="2:16" x14ac:dyDescent="0.2">
      <c r="B1580" s="11" t="s">
        <v>3488</v>
      </c>
      <c r="C1580" s="11" t="s">
        <v>37</v>
      </c>
      <c r="D1580" s="11" t="s">
        <v>3489</v>
      </c>
      <c r="E1580" s="12">
        <v>41277</v>
      </c>
      <c r="F1580" s="12">
        <v>2958465</v>
      </c>
      <c r="G1580" s="11" t="s">
        <v>1450</v>
      </c>
      <c r="H1580" s="11" t="s">
        <v>1801</v>
      </c>
      <c r="I1580" s="11" t="s">
        <v>1802</v>
      </c>
      <c r="J1580" s="11" t="s">
        <v>3490</v>
      </c>
      <c r="K1580" s="11" t="s">
        <v>16</v>
      </c>
      <c r="L1580" s="11" t="s">
        <v>16</v>
      </c>
      <c r="M1580" s="11" t="s">
        <v>44</v>
      </c>
      <c r="N1580" s="13">
        <v>8509</v>
      </c>
      <c r="O1580" s="13">
        <f t="shared" si="64"/>
        <v>5530.85</v>
      </c>
      <c r="P1580" s="14">
        <f t="shared" si="62"/>
        <v>0.35</v>
      </c>
    </row>
    <row r="1581" spans="2:16" x14ac:dyDescent="0.2">
      <c r="B1581" s="11" t="s">
        <v>3491</v>
      </c>
      <c r="C1581" s="11" t="s">
        <v>37</v>
      </c>
      <c r="D1581" s="11" t="s">
        <v>3492</v>
      </c>
      <c r="E1581" s="12">
        <v>41277</v>
      </c>
      <c r="F1581" s="12">
        <v>2958465</v>
      </c>
      <c r="G1581" s="11" t="s">
        <v>1450</v>
      </c>
      <c r="H1581" s="11" t="s">
        <v>1801</v>
      </c>
      <c r="I1581" s="11" t="s">
        <v>1802</v>
      </c>
      <c r="J1581" s="11" t="s">
        <v>3493</v>
      </c>
      <c r="K1581" s="11" t="s">
        <v>16</v>
      </c>
      <c r="L1581" s="11" t="s">
        <v>16</v>
      </c>
      <c r="M1581" s="11" t="s">
        <v>44</v>
      </c>
      <c r="N1581" s="13">
        <v>10709</v>
      </c>
      <c r="O1581" s="13">
        <f t="shared" si="64"/>
        <v>6960.85</v>
      </c>
      <c r="P1581" s="14">
        <f t="shared" si="62"/>
        <v>0.35</v>
      </c>
    </row>
    <row r="1582" spans="2:16" x14ac:dyDescent="0.2">
      <c r="B1582" s="11" t="s">
        <v>3494</v>
      </c>
      <c r="C1582" s="11" t="s">
        <v>37</v>
      </c>
      <c r="D1582" s="11" t="s">
        <v>3495</v>
      </c>
      <c r="E1582" s="12">
        <v>41277</v>
      </c>
      <c r="F1582" s="12">
        <v>2958465</v>
      </c>
      <c r="G1582" s="11" t="s">
        <v>1450</v>
      </c>
      <c r="H1582" s="11" t="s">
        <v>1801</v>
      </c>
      <c r="I1582" s="11" t="s">
        <v>1802</v>
      </c>
      <c r="J1582" s="11" t="s">
        <v>3496</v>
      </c>
      <c r="K1582" s="11" t="s">
        <v>16</v>
      </c>
      <c r="L1582" s="11" t="s">
        <v>16</v>
      </c>
      <c r="M1582" s="11" t="s">
        <v>44</v>
      </c>
      <c r="N1582" s="13">
        <v>12909</v>
      </c>
      <c r="O1582" s="13">
        <f t="shared" si="64"/>
        <v>8390.85</v>
      </c>
      <c r="P1582" s="14">
        <f t="shared" si="62"/>
        <v>0.35</v>
      </c>
    </row>
    <row r="1583" spans="2:16" x14ac:dyDescent="0.2">
      <c r="B1583" s="11" t="s">
        <v>3497</v>
      </c>
      <c r="C1583" s="11" t="s">
        <v>37</v>
      </c>
      <c r="D1583" s="11" t="s">
        <v>3498</v>
      </c>
      <c r="E1583" s="12">
        <v>41277</v>
      </c>
      <c r="F1583" s="12">
        <v>2958465</v>
      </c>
      <c r="G1583" s="11" t="s">
        <v>1450</v>
      </c>
      <c r="H1583" s="11" t="s">
        <v>1801</v>
      </c>
      <c r="I1583" s="11" t="s">
        <v>1802</v>
      </c>
      <c r="J1583" s="11" t="s">
        <v>3499</v>
      </c>
      <c r="K1583" s="11" t="s">
        <v>16</v>
      </c>
      <c r="L1583" s="11" t="s">
        <v>16</v>
      </c>
      <c r="M1583" s="11" t="s">
        <v>44</v>
      </c>
      <c r="N1583" s="13">
        <v>15109</v>
      </c>
      <c r="O1583" s="13">
        <f t="shared" si="64"/>
        <v>9820.85</v>
      </c>
      <c r="P1583" s="14">
        <f t="shared" si="62"/>
        <v>0.35</v>
      </c>
    </row>
    <row r="1584" spans="2:16" x14ac:dyDescent="0.2">
      <c r="B1584" s="11" t="s">
        <v>3500</v>
      </c>
      <c r="C1584" s="11" t="s">
        <v>37</v>
      </c>
      <c r="D1584" s="11" t="s">
        <v>3501</v>
      </c>
      <c r="E1584" s="12">
        <v>41277</v>
      </c>
      <c r="F1584" s="12">
        <v>2958465</v>
      </c>
      <c r="G1584" s="11" t="s">
        <v>1450</v>
      </c>
      <c r="H1584" s="11" t="s">
        <v>1801</v>
      </c>
      <c r="I1584" s="11" t="s">
        <v>1802</v>
      </c>
      <c r="J1584" s="11" t="s">
        <v>5111</v>
      </c>
      <c r="K1584" s="11" t="s">
        <v>16</v>
      </c>
      <c r="L1584" s="11" t="s">
        <v>16</v>
      </c>
      <c r="M1584" s="11" t="s">
        <v>44</v>
      </c>
      <c r="N1584" s="13">
        <v>17309</v>
      </c>
      <c r="O1584" s="13">
        <f t="shared" si="64"/>
        <v>11250.85</v>
      </c>
      <c r="P1584" s="14">
        <f t="shared" si="62"/>
        <v>0.35</v>
      </c>
    </row>
    <row r="1585" spans="2:16" x14ac:dyDescent="0.2">
      <c r="B1585" s="11" t="s">
        <v>3503</v>
      </c>
      <c r="C1585" s="11" t="s">
        <v>37</v>
      </c>
      <c r="D1585" s="11" t="s">
        <v>3504</v>
      </c>
      <c r="E1585" s="12">
        <v>41277</v>
      </c>
      <c r="F1585" s="12">
        <v>2958465</v>
      </c>
      <c r="G1585" s="11" t="s">
        <v>1450</v>
      </c>
      <c r="H1585" s="11" t="s">
        <v>1801</v>
      </c>
      <c r="I1585" s="11" t="s">
        <v>1802</v>
      </c>
      <c r="J1585" s="11" t="s">
        <v>5112</v>
      </c>
      <c r="K1585" s="11" t="s">
        <v>16</v>
      </c>
      <c r="L1585" s="11" t="s">
        <v>16</v>
      </c>
      <c r="M1585" s="11" t="s">
        <v>44</v>
      </c>
      <c r="N1585" s="13">
        <v>4200</v>
      </c>
      <c r="O1585" s="13">
        <f t="shared" si="64"/>
        <v>2730</v>
      </c>
      <c r="P1585" s="14">
        <f t="shared" si="62"/>
        <v>0.35</v>
      </c>
    </row>
    <row r="1586" spans="2:16" x14ac:dyDescent="0.2">
      <c r="B1586" s="11" t="s">
        <v>3506</v>
      </c>
      <c r="C1586" s="11" t="s">
        <v>37</v>
      </c>
      <c r="D1586" s="11" t="s">
        <v>3507</v>
      </c>
      <c r="E1586" s="12">
        <v>41277</v>
      </c>
      <c r="F1586" s="12">
        <v>2958465</v>
      </c>
      <c r="G1586" s="11" t="s">
        <v>1450</v>
      </c>
      <c r="H1586" s="11" t="s">
        <v>1801</v>
      </c>
      <c r="I1586" s="11" t="s">
        <v>1802</v>
      </c>
      <c r="J1586" s="11" t="s">
        <v>5113</v>
      </c>
      <c r="K1586" s="11" t="s">
        <v>16</v>
      </c>
      <c r="L1586" s="11" t="s">
        <v>16</v>
      </c>
      <c r="M1586" s="11" t="s">
        <v>44</v>
      </c>
      <c r="N1586" s="13">
        <v>6400</v>
      </c>
      <c r="O1586" s="13">
        <f t="shared" si="64"/>
        <v>4160</v>
      </c>
      <c r="P1586" s="14">
        <f t="shared" si="62"/>
        <v>0.35</v>
      </c>
    </row>
    <row r="1587" spans="2:16" x14ac:dyDescent="0.2">
      <c r="B1587" s="11" t="s">
        <v>3509</v>
      </c>
      <c r="C1587" s="11" t="s">
        <v>37</v>
      </c>
      <c r="D1587" s="11" t="s">
        <v>3510</v>
      </c>
      <c r="E1587" s="12">
        <v>41277</v>
      </c>
      <c r="F1587" s="12">
        <v>2958465</v>
      </c>
      <c r="G1587" s="11" t="s">
        <v>1450</v>
      </c>
      <c r="H1587" s="11" t="s">
        <v>1801</v>
      </c>
      <c r="I1587" s="11" t="s">
        <v>1802</v>
      </c>
      <c r="J1587" s="11" t="s">
        <v>5114</v>
      </c>
      <c r="K1587" s="11" t="s">
        <v>16</v>
      </c>
      <c r="L1587" s="11" t="s">
        <v>16</v>
      </c>
      <c r="M1587" s="11" t="s">
        <v>44</v>
      </c>
      <c r="N1587" s="13">
        <v>8600</v>
      </c>
      <c r="O1587" s="13">
        <f t="shared" si="64"/>
        <v>5590</v>
      </c>
      <c r="P1587" s="14">
        <f t="shared" si="62"/>
        <v>0.35</v>
      </c>
    </row>
    <row r="1588" spans="2:16" x14ac:dyDescent="0.2">
      <c r="B1588" s="11" t="s">
        <v>3512</v>
      </c>
      <c r="C1588" s="11" t="s">
        <v>37</v>
      </c>
      <c r="D1588" s="11" t="s">
        <v>3513</v>
      </c>
      <c r="E1588" s="12">
        <v>41277</v>
      </c>
      <c r="F1588" s="12">
        <v>2958465</v>
      </c>
      <c r="G1588" s="11" t="s">
        <v>1450</v>
      </c>
      <c r="H1588" s="11" t="s">
        <v>1801</v>
      </c>
      <c r="I1588" s="11" t="s">
        <v>1802</v>
      </c>
      <c r="J1588" s="11" t="s">
        <v>5115</v>
      </c>
      <c r="K1588" s="11" t="s">
        <v>16</v>
      </c>
      <c r="L1588" s="11" t="s">
        <v>16</v>
      </c>
      <c r="M1588" s="11" t="s">
        <v>44</v>
      </c>
      <c r="N1588" s="13">
        <v>10800</v>
      </c>
      <c r="O1588" s="13">
        <f t="shared" si="64"/>
        <v>7020</v>
      </c>
      <c r="P1588" s="14">
        <f t="shared" si="62"/>
        <v>0.35</v>
      </c>
    </row>
    <row r="1589" spans="2:16" x14ac:dyDescent="0.2">
      <c r="B1589" s="11" t="s">
        <v>3515</v>
      </c>
      <c r="C1589" s="11" t="s">
        <v>37</v>
      </c>
      <c r="D1589" s="11" t="s">
        <v>3516</v>
      </c>
      <c r="E1589" s="12">
        <v>41277</v>
      </c>
      <c r="F1589" s="12">
        <v>2958465</v>
      </c>
      <c r="G1589" s="11" t="s">
        <v>1450</v>
      </c>
      <c r="H1589" s="11" t="s">
        <v>1801</v>
      </c>
      <c r="I1589" s="11" t="s">
        <v>1802</v>
      </c>
      <c r="J1589" s="11" t="s">
        <v>5116</v>
      </c>
      <c r="K1589" s="11" t="s">
        <v>16</v>
      </c>
      <c r="L1589" s="11" t="s">
        <v>16</v>
      </c>
      <c r="M1589" s="11" t="s">
        <v>44</v>
      </c>
      <c r="N1589" s="13">
        <v>13000</v>
      </c>
      <c r="O1589" s="13">
        <f t="shared" si="64"/>
        <v>8450</v>
      </c>
      <c r="P1589" s="14">
        <f t="shared" si="62"/>
        <v>0.35</v>
      </c>
    </row>
    <row r="1590" spans="2:16" x14ac:dyDescent="0.2">
      <c r="B1590" s="11" t="s">
        <v>3518</v>
      </c>
      <c r="C1590" s="11" t="s">
        <v>37</v>
      </c>
      <c r="D1590" s="11" t="s">
        <v>3519</v>
      </c>
      <c r="E1590" s="12">
        <v>41277</v>
      </c>
      <c r="F1590" s="12">
        <v>2958465</v>
      </c>
      <c r="G1590" s="11" t="s">
        <v>1450</v>
      </c>
      <c r="H1590" s="11" t="s">
        <v>1801</v>
      </c>
      <c r="I1590" s="11" t="s">
        <v>1802</v>
      </c>
      <c r="J1590" s="11" t="s">
        <v>5117</v>
      </c>
      <c r="K1590" s="11" t="s">
        <v>16</v>
      </c>
      <c r="L1590" s="11" t="s">
        <v>16</v>
      </c>
      <c r="M1590" s="11" t="s">
        <v>44</v>
      </c>
      <c r="N1590" s="13">
        <v>15200</v>
      </c>
      <c r="O1590" s="13">
        <f t="shared" si="64"/>
        <v>9880</v>
      </c>
      <c r="P1590" s="14">
        <f t="shared" si="62"/>
        <v>0.35</v>
      </c>
    </row>
    <row r="1591" spans="2:16" x14ac:dyDescent="0.2">
      <c r="B1591" s="11" t="s">
        <v>3521</v>
      </c>
      <c r="C1591" s="11" t="s">
        <v>37</v>
      </c>
      <c r="D1591" s="11" t="s">
        <v>3522</v>
      </c>
      <c r="E1591" s="12">
        <v>41277</v>
      </c>
      <c r="F1591" s="12">
        <v>2958465</v>
      </c>
      <c r="G1591" s="11" t="s">
        <v>1450</v>
      </c>
      <c r="H1591" s="11" t="s">
        <v>1801</v>
      </c>
      <c r="I1591" s="11" t="s">
        <v>1802</v>
      </c>
      <c r="J1591" s="11" t="s">
        <v>5118</v>
      </c>
      <c r="K1591" s="11" t="s">
        <v>16</v>
      </c>
      <c r="L1591" s="11" t="s">
        <v>16</v>
      </c>
      <c r="M1591" s="11" t="s">
        <v>44</v>
      </c>
      <c r="N1591" s="13">
        <v>17400</v>
      </c>
      <c r="O1591" s="13">
        <f t="shared" si="64"/>
        <v>11310</v>
      </c>
      <c r="P1591" s="14">
        <f t="shared" si="62"/>
        <v>0.35</v>
      </c>
    </row>
    <row r="1592" spans="2:16" x14ac:dyDescent="0.2">
      <c r="B1592" s="11" t="s">
        <v>3524</v>
      </c>
      <c r="C1592" s="11" t="s">
        <v>37</v>
      </c>
      <c r="D1592" s="11" t="s">
        <v>3525</v>
      </c>
      <c r="E1592" s="12">
        <v>41277</v>
      </c>
      <c r="F1592" s="12">
        <v>2958465</v>
      </c>
      <c r="G1592" s="11" t="s">
        <v>1450</v>
      </c>
      <c r="H1592" s="11" t="s">
        <v>1801</v>
      </c>
      <c r="I1592" s="11" t="s">
        <v>1802</v>
      </c>
      <c r="J1592" s="11" t="s">
        <v>5119</v>
      </c>
      <c r="K1592" s="11" t="s">
        <v>16</v>
      </c>
      <c r="L1592" s="11" t="s">
        <v>16</v>
      </c>
      <c r="M1592" s="11" t="s">
        <v>44</v>
      </c>
      <c r="N1592" s="13">
        <v>19600</v>
      </c>
      <c r="O1592" s="13">
        <f t="shared" si="64"/>
        <v>12740</v>
      </c>
      <c r="P1592" s="14">
        <f t="shared" si="62"/>
        <v>0.35</v>
      </c>
    </row>
    <row r="1593" spans="2:16" x14ac:dyDescent="0.2">
      <c r="B1593" s="11" t="s">
        <v>3527</v>
      </c>
      <c r="C1593" s="11" t="s">
        <v>37</v>
      </c>
      <c r="D1593" s="11" t="s">
        <v>3528</v>
      </c>
      <c r="E1593" s="12">
        <v>41277</v>
      </c>
      <c r="F1593" s="12">
        <v>2958465</v>
      </c>
      <c r="G1593" s="11" t="s">
        <v>1450</v>
      </c>
      <c r="H1593" s="11" t="s">
        <v>1801</v>
      </c>
      <c r="I1593" s="11" t="s">
        <v>1802</v>
      </c>
      <c r="J1593" s="11" t="s">
        <v>5120</v>
      </c>
      <c r="K1593" s="11" t="s">
        <v>16</v>
      </c>
      <c r="L1593" s="11" t="s">
        <v>16</v>
      </c>
      <c r="M1593" s="11" t="s">
        <v>44</v>
      </c>
      <c r="N1593" s="13">
        <v>21800</v>
      </c>
      <c r="O1593" s="13">
        <f t="shared" si="64"/>
        <v>14170</v>
      </c>
      <c r="P1593" s="14">
        <f t="shared" si="62"/>
        <v>0.35</v>
      </c>
    </row>
    <row r="1594" spans="2:16" x14ac:dyDescent="0.2">
      <c r="B1594" s="11" t="s">
        <v>3551</v>
      </c>
      <c r="C1594" s="11" t="s">
        <v>37</v>
      </c>
      <c r="D1594" s="11" t="s">
        <v>3552</v>
      </c>
      <c r="E1594" s="12">
        <v>41277</v>
      </c>
      <c r="F1594" s="12">
        <v>2958465</v>
      </c>
      <c r="G1594" s="11" t="s">
        <v>1450</v>
      </c>
      <c r="H1594" s="11" t="s">
        <v>1801</v>
      </c>
      <c r="I1594" s="11" t="s">
        <v>1802</v>
      </c>
      <c r="J1594" s="11" t="s">
        <v>5121</v>
      </c>
      <c r="K1594" s="11" t="s">
        <v>16</v>
      </c>
      <c r="L1594" s="11" t="s">
        <v>16</v>
      </c>
      <c r="M1594" s="11" t="s">
        <v>44</v>
      </c>
      <c r="N1594" s="13">
        <v>4109</v>
      </c>
      <c r="O1594" s="13">
        <f t="shared" si="64"/>
        <v>2670.8500000000004</v>
      </c>
      <c r="P1594" s="14">
        <f t="shared" si="62"/>
        <v>0.34999999999999987</v>
      </c>
    </row>
    <row r="1595" spans="2:16" x14ac:dyDescent="0.2">
      <c r="B1595" s="11" t="s">
        <v>3554</v>
      </c>
      <c r="C1595" s="11" t="s">
        <v>37</v>
      </c>
      <c r="D1595" s="11" t="s">
        <v>3555</v>
      </c>
      <c r="E1595" s="12">
        <v>41277</v>
      </c>
      <c r="F1595" s="12">
        <v>2958465</v>
      </c>
      <c r="G1595" s="11" t="s">
        <v>1450</v>
      </c>
      <c r="H1595" s="11" t="s">
        <v>1801</v>
      </c>
      <c r="I1595" s="11" t="s">
        <v>1802</v>
      </c>
      <c r="J1595" s="11" t="s">
        <v>5122</v>
      </c>
      <c r="K1595" s="11" t="s">
        <v>16</v>
      </c>
      <c r="L1595" s="11" t="s">
        <v>16</v>
      </c>
      <c r="M1595" s="11" t="s">
        <v>44</v>
      </c>
      <c r="N1595" s="13">
        <v>17309</v>
      </c>
      <c r="O1595" s="13">
        <f t="shared" si="64"/>
        <v>11250.85</v>
      </c>
      <c r="P1595" s="14">
        <f t="shared" si="62"/>
        <v>0.35</v>
      </c>
    </row>
    <row r="1596" spans="2:16" x14ac:dyDescent="0.2">
      <c r="B1596" s="11" t="s">
        <v>3557</v>
      </c>
      <c r="C1596" s="11" t="s">
        <v>37</v>
      </c>
      <c r="D1596" s="11" t="s">
        <v>3558</v>
      </c>
      <c r="E1596" s="12">
        <v>41277</v>
      </c>
      <c r="F1596" s="12">
        <v>2958465</v>
      </c>
      <c r="G1596" s="11" t="s">
        <v>1937</v>
      </c>
      <c r="H1596" s="11" t="s">
        <v>1938</v>
      </c>
      <c r="I1596" s="11" t="s">
        <v>1939</v>
      </c>
      <c r="J1596" s="11" t="s">
        <v>3559</v>
      </c>
      <c r="K1596" s="11" t="s">
        <v>16</v>
      </c>
      <c r="L1596" s="11" t="s">
        <v>16</v>
      </c>
      <c r="M1596" s="11" t="s">
        <v>44</v>
      </c>
      <c r="N1596" s="13">
        <v>1050</v>
      </c>
      <c r="O1596" s="13">
        <f t="shared" si="64"/>
        <v>682.5</v>
      </c>
      <c r="P1596" s="14">
        <f t="shared" si="62"/>
        <v>0.35</v>
      </c>
    </row>
    <row r="1597" spans="2:16" x14ac:dyDescent="0.2">
      <c r="B1597" s="11" t="s">
        <v>3560</v>
      </c>
      <c r="C1597" s="11" t="s">
        <v>37</v>
      </c>
      <c r="D1597" s="11" t="s">
        <v>3561</v>
      </c>
      <c r="E1597" s="12">
        <v>41277</v>
      </c>
      <c r="F1597" s="12">
        <v>2958465</v>
      </c>
      <c r="G1597" s="11" t="s">
        <v>1937</v>
      </c>
      <c r="H1597" s="11" t="s">
        <v>1938</v>
      </c>
      <c r="I1597" s="11" t="s">
        <v>1939</v>
      </c>
      <c r="J1597" s="11" t="s">
        <v>3562</v>
      </c>
      <c r="K1597" s="11" t="s">
        <v>16</v>
      </c>
      <c r="L1597" s="11" t="s">
        <v>16</v>
      </c>
      <c r="M1597" s="11" t="s">
        <v>44</v>
      </c>
      <c r="N1597" s="13">
        <v>1135</v>
      </c>
      <c r="O1597" s="13">
        <f t="shared" si="64"/>
        <v>737.75</v>
      </c>
      <c r="P1597" s="14">
        <f t="shared" si="62"/>
        <v>0.35</v>
      </c>
    </row>
    <row r="1598" spans="2:16" x14ac:dyDescent="0.2">
      <c r="B1598" s="11" t="s">
        <v>3563</v>
      </c>
      <c r="C1598" s="11" t="s">
        <v>37</v>
      </c>
      <c r="D1598" s="11" t="s">
        <v>3564</v>
      </c>
      <c r="E1598" s="12">
        <v>41277</v>
      </c>
      <c r="F1598" s="12">
        <v>2958465</v>
      </c>
      <c r="G1598" s="11" t="s">
        <v>2007</v>
      </c>
      <c r="H1598" s="11" t="s">
        <v>3565</v>
      </c>
      <c r="I1598" s="11" t="s">
        <v>2007</v>
      </c>
      <c r="J1598" s="11" t="s">
        <v>3566</v>
      </c>
      <c r="K1598" s="11" t="s">
        <v>1069</v>
      </c>
      <c r="L1598" s="11" t="s">
        <v>1069</v>
      </c>
      <c r="M1598" s="11" t="s">
        <v>44</v>
      </c>
      <c r="N1598" s="13">
        <v>3390</v>
      </c>
      <c r="O1598" s="13">
        <f t="shared" si="64"/>
        <v>2203.5</v>
      </c>
      <c r="P1598" s="14">
        <f t="shared" si="62"/>
        <v>0.35</v>
      </c>
    </row>
    <row r="1599" spans="2:16" x14ac:dyDescent="0.2">
      <c r="B1599" s="11" t="s">
        <v>3567</v>
      </c>
      <c r="C1599" s="11" t="s">
        <v>37</v>
      </c>
      <c r="D1599" s="11" t="s">
        <v>3568</v>
      </c>
      <c r="E1599" s="12">
        <v>41277</v>
      </c>
      <c r="F1599" s="12">
        <v>2958465</v>
      </c>
      <c r="G1599" s="11" t="s">
        <v>2007</v>
      </c>
      <c r="H1599" s="11" t="s">
        <v>3565</v>
      </c>
      <c r="I1599" s="11" t="s">
        <v>2007</v>
      </c>
      <c r="J1599" s="11" t="s">
        <v>3569</v>
      </c>
      <c r="K1599" s="11" t="s">
        <v>1069</v>
      </c>
      <c r="L1599" s="11" t="s">
        <v>1069</v>
      </c>
      <c r="M1599" s="11" t="s">
        <v>44</v>
      </c>
      <c r="N1599" s="13">
        <v>4990</v>
      </c>
      <c r="O1599" s="13">
        <f t="shared" si="64"/>
        <v>3243.5</v>
      </c>
      <c r="P1599" s="14">
        <f t="shared" si="62"/>
        <v>0.35</v>
      </c>
    </row>
    <row r="1600" spans="2:16" x14ac:dyDescent="0.2">
      <c r="B1600" s="11" t="s">
        <v>3570</v>
      </c>
      <c r="C1600" s="11" t="s">
        <v>37</v>
      </c>
      <c r="D1600" s="11" t="s">
        <v>3571</v>
      </c>
      <c r="E1600" s="12">
        <v>41277</v>
      </c>
      <c r="F1600" s="12">
        <v>2958465</v>
      </c>
      <c r="G1600" s="11" t="s">
        <v>2007</v>
      </c>
      <c r="H1600" s="11" t="s">
        <v>3565</v>
      </c>
      <c r="I1600" s="11" t="s">
        <v>2007</v>
      </c>
      <c r="J1600" s="11" t="s">
        <v>3572</v>
      </c>
      <c r="K1600" s="11" t="s">
        <v>1069</v>
      </c>
      <c r="L1600" s="11" t="s">
        <v>1069</v>
      </c>
      <c r="M1600" s="11" t="s">
        <v>44</v>
      </c>
      <c r="N1600" s="13">
        <v>5980</v>
      </c>
      <c r="O1600" s="13">
        <f t="shared" si="64"/>
        <v>3887</v>
      </c>
      <c r="P1600" s="14">
        <f t="shared" si="62"/>
        <v>0.35</v>
      </c>
    </row>
    <row r="1601" spans="2:16" x14ac:dyDescent="0.2">
      <c r="B1601" s="11" t="s">
        <v>3573</v>
      </c>
      <c r="C1601" s="11" t="s">
        <v>3574</v>
      </c>
      <c r="D1601" s="11" t="s">
        <v>3575</v>
      </c>
      <c r="E1601" s="12">
        <v>41277</v>
      </c>
      <c r="F1601" s="12">
        <v>2958465</v>
      </c>
      <c r="G1601" s="11" t="s">
        <v>1072</v>
      </c>
      <c r="H1601" s="11" t="s">
        <v>2190</v>
      </c>
      <c r="I1601" s="11" t="s">
        <v>2191</v>
      </c>
      <c r="J1601" s="11" t="s">
        <v>3576</v>
      </c>
      <c r="K1601" s="11" t="s">
        <v>1076</v>
      </c>
      <c r="L1601" s="11" t="s">
        <v>1076</v>
      </c>
      <c r="M1601" s="11" t="s">
        <v>44</v>
      </c>
      <c r="N1601" s="13">
        <v>495</v>
      </c>
      <c r="O1601" s="13">
        <f>N1601-N1601*0.1</f>
        <v>445.5</v>
      </c>
      <c r="P1601" s="14">
        <f t="shared" si="62"/>
        <v>9.9999999999999978E-2</v>
      </c>
    </row>
    <row r="1602" spans="2:16" x14ac:dyDescent="0.2">
      <c r="B1602" s="11" t="s">
        <v>3577</v>
      </c>
      <c r="C1602" s="11" t="s">
        <v>3578</v>
      </c>
      <c r="D1602" s="11" t="s">
        <v>3579</v>
      </c>
      <c r="E1602" s="12">
        <v>41277</v>
      </c>
      <c r="F1602" s="12">
        <v>2958465</v>
      </c>
      <c r="G1602" s="11" t="s">
        <v>1072</v>
      </c>
      <c r="H1602" s="11" t="s">
        <v>2270</v>
      </c>
      <c r="I1602" s="11" t="s">
        <v>2271</v>
      </c>
      <c r="J1602" s="11" t="s">
        <v>3580</v>
      </c>
      <c r="K1602" s="11" t="s">
        <v>1076</v>
      </c>
      <c r="L1602" s="11" t="s">
        <v>1076</v>
      </c>
      <c r="M1602" s="11" t="s">
        <v>44</v>
      </c>
      <c r="N1602" s="13">
        <v>995</v>
      </c>
      <c r="O1602" s="13">
        <f>N1602-N1602*0.1</f>
        <v>895.5</v>
      </c>
      <c r="P1602" s="14">
        <f t="shared" si="62"/>
        <v>9.9999999999999978E-2</v>
      </c>
    </row>
    <row r="1603" spans="2:16" x14ac:dyDescent="0.2">
      <c r="B1603" s="11" t="s">
        <v>3581</v>
      </c>
      <c r="C1603" s="11" t="s">
        <v>37</v>
      </c>
      <c r="D1603" s="11" t="s">
        <v>3582</v>
      </c>
      <c r="E1603" s="12">
        <v>41277</v>
      </c>
      <c r="F1603" s="12">
        <v>2958465</v>
      </c>
      <c r="G1603" s="11" t="s">
        <v>1072</v>
      </c>
      <c r="H1603" s="11" t="s">
        <v>2333</v>
      </c>
      <c r="I1603" s="11" t="s">
        <v>2220</v>
      </c>
      <c r="J1603" s="11" t="s">
        <v>3583</v>
      </c>
      <c r="K1603" s="11" t="s">
        <v>1076</v>
      </c>
      <c r="L1603" s="11" t="s">
        <v>1076</v>
      </c>
      <c r="M1603" s="11" t="s">
        <v>44</v>
      </c>
      <c r="N1603" s="13">
        <v>1395</v>
      </c>
      <c r="O1603" s="13">
        <f>N1603-N1603*0.1</f>
        <v>1255.5</v>
      </c>
      <c r="P1603" s="14">
        <f t="shared" ref="P1603:P1666" si="65">1-O1603/N1603</f>
        <v>9.9999999999999978E-2</v>
      </c>
    </row>
    <row r="1604" spans="2:16" x14ac:dyDescent="0.2">
      <c r="B1604" s="11" t="s">
        <v>3584</v>
      </c>
      <c r="C1604" s="11" t="s">
        <v>37</v>
      </c>
      <c r="D1604" s="11" t="s">
        <v>3585</v>
      </c>
      <c r="E1604" s="12">
        <v>41277</v>
      </c>
      <c r="F1604" s="12">
        <v>2958465</v>
      </c>
      <c r="G1604" s="11" t="s">
        <v>1399</v>
      </c>
      <c r="H1604" s="11" t="s">
        <v>3586</v>
      </c>
      <c r="I1604" s="11" t="s">
        <v>1401</v>
      </c>
      <c r="J1604" s="11" t="s">
        <v>3587</v>
      </c>
      <c r="K1604" s="11" t="s">
        <v>1069</v>
      </c>
      <c r="L1604" s="11" t="s">
        <v>1069</v>
      </c>
      <c r="M1604" s="11" t="s">
        <v>44</v>
      </c>
      <c r="N1604" s="13">
        <v>1417</v>
      </c>
      <c r="O1604" s="13">
        <f t="shared" ref="O1604:O1667" si="66">N1604-N1604*0.35</f>
        <v>921.05</v>
      </c>
      <c r="P1604" s="14">
        <f t="shared" si="65"/>
        <v>0.35</v>
      </c>
    </row>
    <row r="1605" spans="2:16" x14ac:dyDescent="0.2">
      <c r="B1605" s="11" t="s">
        <v>3588</v>
      </c>
      <c r="C1605" s="11" t="s">
        <v>37</v>
      </c>
      <c r="D1605" s="11" t="s">
        <v>3589</v>
      </c>
      <c r="E1605" s="12">
        <v>41277</v>
      </c>
      <c r="F1605" s="12">
        <v>2958465</v>
      </c>
      <c r="G1605" s="11" t="s">
        <v>1399</v>
      </c>
      <c r="H1605" s="11" t="s">
        <v>3586</v>
      </c>
      <c r="I1605" s="11" t="s">
        <v>1401</v>
      </c>
      <c r="J1605" s="11" t="s">
        <v>3590</v>
      </c>
      <c r="K1605" s="11" t="s">
        <v>1069</v>
      </c>
      <c r="L1605" s="11" t="s">
        <v>1069</v>
      </c>
      <c r="M1605" s="11" t="s">
        <v>44</v>
      </c>
      <c r="N1605" s="13">
        <v>1550</v>
      </c>
      <c r="O1605" s="13">
        <f t="shared" si="66"/>
        <v>1007.5</v>
      </c>
      <c r="P1605" s="14">
        <f t="shared" si="65"/>
        <v>0.35</v>
      </c>
    </row>
    <row r="1606" spans="2:16" x14ac:dyDescent="0.2">
      <c r="B1606" s="11" t="s">
        <v>3591</v>
      </c>
      <c r="C1606" s="11" t="s">
        <v>37</v>
      </c>
      <c r="D1606" s="11" t="s">
        <v>3592</v>
      </c>
      <c r="E1606" s="12">
        <v>41277</v>
      </c>
      <c r="F1606" s="12">
        <v>2958465</v>
      </c>
      <c r="G1606" s="11" t="s">
        <v>1399</v>
      </c>
      <c r="H1606" s="11" t="s">
        <v>3586</v>
      </c>
      <c r="I1606" s="11" t="s">
        <v>1401</v>
      </c>
      <c r="J1606" s="11" t="s">
        <v>3593</v>
      </c>
      <c r="K1606" s="11" t="s">
        <v>1069</v>
      </c>
      <c r="L1606" s="11" t="s">
        <v>1069</v>
      </c>
      <c r="M1606" s="11" t="s">
        <v>44</v>
      </c>
      <c r="N1606" s="13">
        <v>2689</v>
      </c>
      <c r="O1606" s="13">
        <f t="shared" si="66"/>
        <v>1747.85</v>
      </c>
      <c r="P1606" s="14">
        <f t="shared" si="65"/>
        <v>0.35000000000000009</v>
      </c>
    </row>
    <row r="1607" spans="2:16" x14ac:dyDescent="0.2">
      <c r="B1607" s="11" t="s">
        <v>3594</v>
      </c>
      <c r="C1607" s="11" t="s">
        <v>37</v>
      </c>
      <c r="D1607" s="11" t="s">
        <v>3595</v>
      </c>
      <c r="E1607" s="12">
        <v>41277</v>
      </c>
      <c r="F1607" s="12">
        <v>2958465</v>
      </c>
      <c r="G1607" s="11" t="s">
        <v>1450</v>
      </c>
      <c r="H1607" s="11" t="s">
        <v>1978</v>
      </c>
      <c r="I1607" s="11" t="s">
        <v>1802</v>
      </c>
      <c r="J1607" s="11" t="s">
        <v>3596</v>
      </c>
      <c r="K1607" s="11" t="s">
        <v>16</v>
      </c>
      <c r="L1607" s="11" t="s">
        <v>16</v>
      </c>
      <c r="M1607" s="11" t="s">
        <v>44</v>
      </c>
      <c r="N1607" s="13">
        <v>650</v>
      </c>
      <c r="O1607" s="13">
        <f t="shared" si="66"/>
        <v>422.5</v>
      </c>
      <c r="P1607" s="14">
        <f t="shared" si="65"/>
        <v>0.35</v>
      </c>
    </row>
    <row r="1608" spans="2:16" x14ac:dyDescent="0.2">
      <c r="B1608" s="11" t="s">
        <v>3597</v>
      </c>
      <c r="C1608" s="11" t="s">
        <v>3598</v>
      </c>
      <c r="D1608" s="11" t="s">
        <v>3599</v>
      </c>
      <c r="E1608" s="12">
        <v>41277</v>
      </c>
      <c r="F1608" s="12">
        <v>2958465</v>
      </c>
      <c r="G1608" s="11" t="s">
        <v>1072</v>
      </c>
      <c r="H1608" s="11" t="s">
        <v>3600</v>
      </c>
      <c r="I1608" s="11" t="s">
        <v>2103</v>
      </c>
      <c r="J1608" s="11" t="s">
        <v>5123</v>
      </c>
      <c r="K1608" s="11" t="s">
        <v>21</v>
      </c>
      <c r="L1608" s="11" t="s">
        <v>21</v>
      </c>
      <c r="M1608" s="11" t="s">
        <v>44</v>
      </c>
      <c r="N1608" s="13">
        <v>2090</v>
      </c>
      <c r="O1608" s="13">
        <f t="shared" si="66"/>
        <v>1358.5</v>
      </c>
      <c r="P1608" s="14">
        <f t="shared" si="65"/>
        <v>0.35</v>
      </c>
    </row>
    <row r="1609" spans="2:16" x14ac:dyDescent="0.2">
      <c r="B1609" s="11" t="s">
        <v>3601</v>
      </c>
      <c r="C1609" s="11" t="s">
        <v>37</v>
      </c>
      <c r="D1609" s="11" t="s">
        <v>3602</v>
      </c>
      <c r="E1609" s="12">
        <v>41277</v>
      </c>
      <c r="F1609" s="12">
        <v>2958465</v>
      </c>
      <c r="G1609" s="11" t="s">
        <v>1072</v>
      </c>
      <c r="H1609" s="11" t="s">
        <v>1376</v>
      </c>
      <c r="I1609" s="11" t="s">
        <v>1377</v>
      </c>
      <c r="J1609" s="11" t="s">
        <v>3603</v>
      </c>
      <c r="K1609" s="11" t="s">
        <v>16</v>
      </c>
      <c r="L1609" s="11" t="s">
        <v>16</v>
      </c>
      <c r="M1609" s="11" t="s">
        <v>44</v>
      </c>
      <c r="N1609" s="13">
        <v>1925</v>
      </c>
      <c r="O1609" s="13">
        <f t="shared" si="66"/>
        <v>1251.25</v>
      </c>
      <c r="P1609" s="14">
        <f t="shared" si="65"/>
        <v>0.35</v>
      </c>
    </row>
    <row r="1610" spans="2:16" x14ac:dyDescent="0.2">
      <c r="B1610" s="11" t="s">
        <v>3604</v>
      </c>
      <c r="C1610" s="11" t="s">
        <v>37</v>
      </c>
      <c r="D1610" s="11" t="s">
        <v>3605</v>
      </c>
      <c r="E1610" s="12">
        <v>41277</v>
      </c>
      <c r="F1610" s="12">
        <v>2958465</v>
      </c>
      <c r="G1610" s="11" t="s">
        <v>1072</v>
      </c>
      <c r="H1610" s="11" t="s">
        <v>1376</v>
      </c>
      <c r="I1610" s="11" t="s">
        <v>1377</v>
      </c>
      <c r="J1610" s="11" t="s">
        <v>3606</v>
      </c>
      <c r="K1610" s="11" t="s">
        <v>16</v>
      </c>
      <c r="L1610" s="11" t="s">
        <v>16</v>
      </c>
      <c r="M1610" s="11" t="s">
        <v>44</v>
      </c>
      <c r="N1610" s="13">
        <v>2125</v>
      </c>
      <c r="O1610" s="13">
        <f t="shared" si="66"/>
        <v>1381.25</v>
      </c>
      <c r="P1610" s="14">
        <f t="shared" si="65"/>
        <v>0.35</v>
      </c>
    </row>
    <row r="1611" spans="2:16" x14ac:dyDescent="0.2">
      <c r="B1611" s="11" t="s">
        <v>3607</v>
      </c>
      <c r="C1611" s="11" t="s">
        <v>37</v>
      </c>
      <c r="D1611" s="11" t="s">
        <v>3608</v>
      </c>
      <c r="E1611" s="12">
        <v>41277</v>
      </c>
      <c r="F1611" s="12">
        <v>2958465</v>
      </c>
      <c r="G1611" s="11" t="s">
        <v>1072</v>
      </c>
      <c r="H1611" s="11" t="s">
        <v>1376</v>
      </c>
      <c r="I1611" s="11" t="s">
        <v>1377</v>
      </c>
      <c r="J1611" s="11" t="s">
        <v>3609</v>
      </c>
      <c r="K1611" s="11" t="s">
        <v>16</v>
      </c>
      <c r="L1611" s="11" t="s">
        <v>16</v>
      </c>
      <c r="M1611" s="11" t="s">
        <v>44</v>
      </c>
      <c r="N1611" s="13">
        <v>1825</v>
      </c>
      <c r="O1611" s="13">
        <f t="shared" si="66"/>
        <v>1186.25</v>
      </c>
      <c r="P1611" s="14">
        <f t="shared" si="65"/>
        <v>0.35</v>
      </c>
    </row>
    <row r="1612" spans="2:16" x14ac:dyDescent="0.2">
      <c r="B1612" s="11" t="s">
        <v>3610</v>
      </c>
      <c r="C1612" s="11" t="s">
        <v>37</v>
      </c>
      <c r="D1612" s="11" t="s">
        <v>3611</v>
      </c>
      <c r="E1612" s="12">
        <v>41277</v>
      </c>
      <c r="F1612" s="12">
        <v>2958465</v>
      </c>
      <c r="G1612" s="11" t="s">
        <v>1072</v>
      </c>
      <c r="H1612" s="11" t="s">
        <v>1376</v>
      </c>
      <c r="I1612" s="11" t="s">
        <v>1377</v>
      </c>
      <c r="J1612" s="11" t="s">
        <v>5124</v>
      </c>
      <c r="K1612" s="11" t="s">
        <v>16</v>
      </c>
      <c r="L1612" s="11" t="s">
        <v>16</v>
      </c>
      <c r="M1612" s="11" t="s">
        <v>44</v>
      </c>
      <c r="N1612" s="13">
        <v>3150</v>
      </c>
      <c r="O1612" s="13">
        <f t="shared" si="66"/>
        <v>2047.5</v>
      </c>
      <c r="P1612" s="14">
        <f t="shared" si="65"/>
        <v>0.35</v>
      </c>
    </row>
    <row r="1613" spans="2:16" x14ac:dyDescent="0.2">
      <c r="B1613" s="11" t="s">
        <v>3612</v>
      </c>
      <c r="C1613" s="11" t="s">
        <v>37</v>
      </c>
      <c r="D1613" s="11" t="s">
        <v>3613</v>
      </c>
      <c r="E1613" s="12">
        <v>41277</v>
      </c>
      <c r="F1613" s="12">
        <v>2958465</v>
      </c>
      <c r="G1613" s="11" t="s">
        <v>1072</v>
      </c>
      <c r="H1613" s="11" t="s">
        <v>1376</v>
      </c>
      <c r="I1613" s="11" t="s">
        <v>1377</v>
      </c>
      <c r="J1613" s="11" t="s">
        <v>5125</v>
      </c>
      <c r="K1613" s="11" t="s">
        <v>16</v>
      </c>
      <c r="L1613" s="11" t="s">
        <v>16</v>
      </c>
      <c r="M1613" s="11" t="s">
        <v>44</v>
      </c>
      <c r="N1613" s="13">
        <v>949</v>
      </c>
      <c r="O1613" s="13">
        <f t="shared" si="66"/>
        <v>616.85</v>
      </c>
      <c r="P1613" s="14">
        <f t="shared" si="65"/>
        <v>0.35</v>
      </c>
    </row>
    <row r="1614" spans="2:16" x14ac:dyDescent="0.2">
      <c r="B1614" s="11" t="s">
        <v>3614</v>
      </c>
      <c r="C1614" s="11" t="s">
        <v>37</v>
      </c>
      <c r="D1614" s="11" t="s">
        <v>3615</v>
      </c>
      <c r="E1614" s="12">
        <v>41277</v>
      </c>
      <c r="F1614" s="12">
        <v>2958465</v>
      </c>
      <c r="G1614" s="11" t="s">
        <v>2007</v>
      </c>
      <c r="H1614" s="11" t="s">
        <v>2030</v>
      </c>
      <c r="I1614" s="11" t="s">
        <v>2007</v>
      </c>
      <c r="J1614" s="11" t="s">
        <v>3616</v>
      </c>
      <c r="K1614" s="11" t="s">
        <v>1069</v>
      </c>
      <c r="L1614" s="11" t="s">
        <v>1069</v>
      </c>
      <c r="M1614" s="11" t="s">
        <v>44</v>
      </c>
      <c r="N1614" s="13">
        <v>995</v>
      </c>
      <c r="O1614" s="13">
        <f t="shared" si="66"/>
        <v>646.75</v>
      </c>
      <c r="P1614" s="14">
        <f t="shared" si="65"/>
        <v>0.35</v>
      </c>
    </row>
    <row r="1615" spans="2:16" x14ac:dyDescent="0.2">
      <c r="B1615" s="11" t="s">
        <v>3617</v>
      </c>
      <c r="C1615" s="11" t="s">
        <v>37</v>
      </c>
      <c r="D1615" s="11" t="s">
        <v>3618</v>
      </c>
      <c r="E1615" s="12">
        <v>41277</v>
      </c>
      <c r="F1615" s="12">
        <v>2958465</v>
      </c>
      <c r="G1615" s="11" t="s">
        <v>2007</v>
      </c>
      <c r="H1615" s="11" t="s">
        <v>2030</v>
      </c>
      <c r="I1615" s="11" t="s">
        <v>2007</v>
      </c>
      <c r="J1615" s="11" t="s">
        <v>3619</v>
      </c>
      <c r="K1615" s="11" t="s">
        <v>1069</v>
      </c>
      <c r="L1615" s="11" t="s">
        <v>1069</v>
      </c>
      <c r="M1615" s="11" t="s">
        <v>44</v>
      </c>
      <c r="N1615" s="13">
        <v>995</v>
      </c>
      <c r="O1615" s="13">
        <f t="shared" si="66"/>
        <v>646.75</v>
      </c>
      <c r="P1615" s="14">
        <f t="shared" si="65"/>
        <v>0.35</v>
      </c>
    </row>
    <row r="1616" spans="2:16" x14ac:dyDescent="0.2">
      <c r="B1616" s="11" t="s">
        <v>3620</v>
      </c>
      <c r="C1616" s="11" t="s">
        <v>37</v>
      </c>
      <c r="D1616" s="11" t="s">
        <v>3621</v>
      </c>
      <c r="E1616" s="12">
        <v>41277</v>
      </c>
      <c r="F1616" s="12">
        <v>2958465</v>
      </c>
      <c r="G1616" s="11" t="s">
        <v>2007</v>
      </c>
      <c r="H1616" s="11" t="s">
        <v>2030</v>
      </c>
      <c r="I1616" s="11" t="s">
        <v>2007</v>
      </c>
      <c r="J1616" s="11" t="s">
        <v>3622</v>
      </c>
      <c r="K1616" s="11" t="s">
        <v>1069</v>
      </c>
      <c r="L1616" s="11" t="s">
        <v>1069</v>
      </c>
      <c r="M1616" s="11" t="s">
        <v>44</v>
      </c>
      <c r="N1616" s="13">
        <v>995</v>
      </c>
      <c r="O1616" s="13">
        <f t="shared" si="66"/>
        <v>646.75</v>
      </c>
      <c r="P1616" s="14">
        <f t="shared" si="65"/>
        <v>0.35</v>
      </c>
    </row>
    <row r="1617" spans="2:16" x14ac:dyDescent="0.2">
      <c r="B1617" s="11" t="s">
        <v>3623</v>
      </c>
      <c r="C1617" s="11" t="s">
        <v>37</v>
      </c>
      <c r="D1617" s="11" t="s">
        <v>3624</v>
      </c>
      <c r="E1617" s="12">
        <v>41277</v>
      </c>
      <c r="F1617" s="12">
        <v>2958465</v>
      </c>
      <c r="G1617" s="11" t="s">
        <v>2007</v>
      </c>
      <c r="H1617" s="11" t="s">
        <v>2030</v>
      </c>
      <c r="I1617" s="11" t="s">
        <v>2007</v>
      </c>
      <c r="J1617" s="11" t="s">
        <v>3625</v>
      </c>
      <c r="K1617" s="11" t="s">
        <v>1069</v>
      </c>
      <c r="L1617" s="11" t="s">
        <v>1069</v>
      </c>
      <c r="M1617" s="11" t="s">
        <v>44</v>
      </c>
      <c r="N1617" s="13">
        <v>995</v>
      </c>
      <c r="O1617" s="13">
        <f t="shared" si="66"/>
        <v>646.75</v>
      </c>
      <c r="P1617" s="14">
        <f t="shared" si="65"/>
        <v>0.35</v>
      </c>
    </row>
    <row r="1618" spans="2:16" x14ac:dyDescent="0.2">
      <c r="B1618" s="11" t="s">
        <v>3626</v>
      </c>
      <c r="C1618" s="11" t="s">
        <v>37</v>
      </c>
      <c r="D1618" s="11" t="s">
        <v>3627</v>
      </c>
      <c r="E1618" s="12">
        <v>41277</v>
      </c>
      <c r="F1618" s="12">
        <v>2958465</v>
      </c>
      <c r="G1618" s="11" t="s">
        <v>1072</v>
      </c>
      <c r="H1618" s="11" t="s">
        <v>3628</v>
      </c>
      <c r="I1618" s="11" t="s">
        <v>1074</v>
      </c>
      <c r="J1618" s="11" t="s">
        <v>5126</v>
      </c>
      <c r="K1618" s="11" t="s">
        <v>2183</v>
      </c>
      <c r="L1618" s="11" t="s">
        <v>2183</v>
      </c>
      <c r="M1618" s="11" t="s">
        <v>44</v>
      </c>
      <c r="N1618" s="13">
        <v>3195</v>
      </c>
      <c r="O1618" s="13">
        <f t="shared" si="66"/>
        <v>2076.75</v>
      </c>
      <c r="P1618" s="14">
        <f t="shared" si="65"/>
        <v>0.35</v>
      </c>
    </row>
    <row r="1619" spans="2:16" x14ac:dyDescent="0.2">
      <c r="B1619" s="11" t="s">
        <v>3629</v>
      </c>
      <c r="C1619" s="11" t="s">
        <v>37</v>
      </c>
      <c r="D1619" s="11" t="s">
        <v>3630</v>
      </c>
      <c r="E1619" s="12">
        <v>41277</v>
      </c>
      <c r="F1619" s="12">
        <v>2958465</v>
      </c>
      <c r="G1619" s="11" t="s">
        <v>1072</v>
      </c>
      <c r="H1619" s="11" t="s">
        <v>2200</v>
      </c>
      <c r="I1619" s="11" t="s">
        <v>2191</v>
      </c>
      <c r="J1619" s="11" t="s">
        <v>3631</v>
      </c>
      <c r="K1619" s="11" t="s">
        <v>21</v>
      </c>
      <c r="L1619" s="11" t="s">
        <v>21</v>
      </c>
      <c r="M1619" s="11" t="s">
        <v>44</v>
      </c>
      <c r="N1619" s="13">
        <v>1290</v>
      </c>
      <c r="O1619" s="13">
        <f t="shared" si="66"/>
        <v>838.5</v>
      </c>
      <c r="P1619" s="14">
        <f t="shared" si="65"/>
        <v>0.35</v>
      </c>
    </row>
    <row r="1620" spans="2:16" x14ac:dyDescent="0.2">
      <c r="B1620" s="11" t="s">
        <v>3632</v>
      </c>
      <c r="C1620" s="11" t="s">
        <v>37</v>
      </c>
      <c r="D1620" s="11" t="s">
        <v>3633</v>
      </c>
      <c r="E1620" s="12">
        <v>41277</v>
      </c>
      <c r="F1620" s="12">
        <v>2958465</v>
      </c>
      <c r="G1620" s="11" t="s">
        <v>1072</v>
      </c>
      <c r="H1620" s="11" t="s">
        <v>2200</v>
      </c>
      <c r="I1620" s="11" t="s">
        <v>2191</v>
      </c>
      <c r="J1620" s="11" t="s">
        <v>3634</v>
      </c>
      <c r="K1620" s="11" t="s">
        <v>21</v>
      </c>
      <c r="L1620" s="11" t="s">
        <v>21</v>
      </c>
      <c r="M1620" s="11" t="s">
        <v>44</v>
      </c>
      <c r="N1620" s="13">
        <v>1390</v>
      </c>
      <c r="O1620" s="13">
        <f t="shared" si="66"/>
        <v>903.5</v>
      </c>
      <c r="P1620" s="14">
        <f t="shared" si="65"/>
        <v>0.35</v>
      </c>
    </row>
    <row r="1621" spans="2:16" x14ac:dyDescent="0.2">
      <c r="B1621" s="11" t="s">
        <v>3635</v>
      </c>
      <c r="C1621" s="11" t="s">
        <v>37</v>
      </c>
      <c r="D1621" s="11" t="s">
        <v>3636</v>
      </c>
      <c r="E1621" s="12">
        <v>41323</v>
      </c>
      <c r="F1621" s="12">
        <v>2958465</v>
      </c>
      <c r="G1621" s="11" t="s">
        <v>1072</v>
      </c>
      <c r="H1621" s="11" t="s">
        <v>2200</v>
      </c>
      <c r="I1621" s="11" t="s">
        <v>2191</v>
      </c>
      <c r="J1621" s="11" t="s">
        <v>3637</v>
      </c>
      <c r="K1621" s="11" t="s">
        <v>21</v>
      </c>
      <c r="L1621" s="11" t="s">
        <v>21</v>
      </c>
      <c r="M1621" s="11" t="s">
        <v>44</v>
      </c>
      <c r="N1621" s="13">
        <v>1786</v>
      </c>
      <c r="O1621" s="13">
        <f t="shared" si="66"/>
        <v>1160.9000000000001</v>
      </c>
      <c r="P1621" s="14">
        <f t="shared" si="65"/>
        <v>0.35</v>
      </c>
    </row>
    <row r="1622" spans="2:16" x14ac:dyDescent="0.2">
      <c r="B1622" s="11" t="s">
        <v>3638</v>
      </c>
      <c r="C1622" s="11" t="s">
        <v>37</v>
      </c>
      <c r="D1622" s="11" t="s">
        <v>3639</v>
      </c>
      <c r="E1622" s="12">
        <v>41438</v>
      </c>
      <c r="F1622" s="12">
        <v>2958465</v>
      </c>
      <c r="G1622" s="11" t="s">
        <v>1072</v>
      </c>
      <c r="H1622" s="11" t="s">
        <v>2200</v>
      </c>
      <c r="I1622" s="11" t="s">
        <v>2191</v>
      </c>
      <c r="J1622" s="11" t="s">
        <v>3640</v>
      </c>
      <c r="K1622" s="11" t="s">
        <v>21</v>
      </c>
      <c r="L1622" s="11" t="s">
        <v>21</v>
      </c>
      <c r="M1622" s="11" t="s">
        <v>44</v>
      </c>
      <c r="N1622" s="13">
        <v>1590</v>
      </c>
      <c r="O1622" s="13">
        <f t="shared" si="66"/>
        <v>1033.5</v>
      </c>
      <c r="P1622" s="14">
        <f t="shared" si="65"/>
        <v>0.35</v>
      </c>
    </row>
    <row r="1623" spans="2:16" x14ac:dyDescent="0.2">
      <c r="B1623" s="11" t="s">
        <v>3641</v>
      </c>
      <c r="C1623" s="11" t="s">
        <v>37</v>
      </c>
      <c r="D1623" s="11" t="s">
        <v>3642</v>
      </c>
      <c r="E1623" s="12">
        <v>41438</v>
      </c>
      <c r="F1623" s="12">
        <v>2958465</v>
      </c>
      <c r="G1623" s="11" t="s">
        <v>1072</v>
      </c>
      <c r="H1623" s="11" t="s">
        <v>2200</v>
      </c>
      <c r="I1623" s="11" t="s">
        <v>2191</v>
      </c>
      <c r="J1623" s="11" t="s">
        <v>3643</v>
      </c>
      <c r="K1623" s="11" t="s">
        <v>21</v>
      </c>
      <c r="L1623" s="11" t="s">
        <v>21</v>
      </c>
      <c r="M1623" s="11" t="s">
        <v>44</v>
      </c>
      <c r="N1623" s="13">
        <v>1935</v>
      </c>
      <c r="O1623" s="13">
        <f t="shared" si="66"/>
        <v>1257.75</v>
      </c>
      <c r="P1623" s="14">
        <f t="shared" si="65"/>
        <v>0.35</v>
      </c>
    </row>
    <row r="1624" spans="2:16" x14ac:dyDescent="0.2">
      <c r="B1624" s="11" t="s">
        <v>5127</v>
      </c>
      <c r="C1624" s="11" t="s">
        <v>37</v>
      </c>
      <c r="D1624" s="11" t="s">
        <v>5128</v>
      </c>
      <c r="E1624" s="12">
        <v>42720</v>
      </c>
      <c r="F1624" s="12">
        <v>2958465</v>
      </c>
      <c r="G1624" s="11" t="s">
        <v>1072</v>
      </c>
      <c r="H1624" s="11" t="s">
        <v>2200</v>
      </c>
      <c r="I1624" s="11" t="s">
        <v>2191</v>
      </c>
      <c r="J1624" s="11" t="s">
        <v>5129</v>
      </c>
      <c r="K1624" s="11" t="s">
        <v>21</v>
      </c>
      <c r="L1624" s="11" t="s">
        <v>21</v>
      </c>
      <c r="M1624" s="11" t="s">
        <v>44</v>
      </c>
      <c r="N1624" s="13">
        <v>1440</v>
      </c>
      <c r="O1624" s="13">
        <f t="shared" si="66"/>
        <v>936</v>
      </c>
      <c r="P1624" s="14">
        <f t="shared" si="65"/>
        <v>0.35</v>
      </c>
    </row>
    <row r="1625" spans="2:16" x14ac:dyDescent="0.2">
      <c r="B1625" s="11" t="s">
        <v>5130</v>
      </c>
      <c r="C1625" s="11" t="s">
        <v>37</v>
      </c>
      <c r="D1625" s="11" t="s">
        <v>5131</v>
      </c>
      <c r="E1625" s="12">
        <v>42720</v>
      </c>
      <c r="F1625" s="12">
        <v>2958465</v>
      </c>
      <c r="G1625" s="11" t="s">
        <v>1072</v>
      </c>
      <c r="H1625" s="11" t="s">
        <v>2200</v>
      </c>
      <c r="I1625" s="11" t="s">
        <v>2191</v>
      </c>
      <c r="J1625" s="11" t="s">
        <v>5132</v>
      </c>
      <c r="K1625" s="11" t="s">
        <v>21</v>
      </c>
      <c r="L1625" s="11" t="s">
        <v>21</v>
      </c>
      <c r="M1625" s="11" t="s">
        <v>44</v>
      </c>
      <c r="N1625" s="13">
        <v>1590</v>
      </c>
      <c r="O1625" s="13">
        <f t="shared" si="66"/>
        <v>1033.5</v>
      </c>
      <c r="P1625" s="14">
        <f t="shared" si="65"/>
        <v>0.35</v>
      </c>
    </row>
    <row r="1626" spans="2:16" x14ac:dyDescent="0.2">
      <c r="B1626" s="11" t="s">
        <v>5133</v>
      </c>
      <c r="C1626" s="11" t="s">
        <v>37</v>
      </c>
      <c r="D1626" s="11" t="s">
        <v>5134</v>
      </c>
      <c r="E1626" s="12">
        <v>42720</v>
      </c>
      <c r="F1626" s="12">
        <v>2958465</v>
      </c>
      <c r="G1626" s="11" t="s">
        <v>1072</v>
      </c>
      <c r="H1626" s="11" t="s">
        <v>2200</v>
      </c>
      <c r="I1626" s="11" t="s">
        <v>2191</v>
      </c>
      <c r="J1626" s="11" t="s">
        <v>5135</v>
      </c>
      <c r="K1626" s="11" t="s">
        <v>21</v>
      </c>
      <c r="L1626" s="11" t="s">
        <v>21</v>
      </c>
      <c r="M1626" s="11" t="s">
        <v>44</v>
      </c>
      <c r="N1626" s="13">
        <v>1985</v>
      </c>
      <c r="O1626" s="13">
        <f t="shared" si="66"/>
        <v>1290.25</v>
      </c>
      <c r="P1626" s="14">
        <f t="shared" si="65"/>
        <v>0.35</v>
      </c>
    </row>
    <row r="1627" spans="2:16" x14ac:dyDescent="0.2">
      <c r="B1627" s="11" t="s">
        <v>3644</v>
      </c>
      <c r="C1627" s="11" t="s">
        <v>37</v>
      </c>
      <c r="D1627" s="11" t="s">
        <v>3645</v>
      </c>
      <c r="E1627" s="12">
        <v>41381</v>
      </c>
      <c r="F1627" s="12">
        <v>2958465</v>
      </c>
      <c r="G1627" s="11" t="s">
        <v>1072</v>
      </c>
      <c r="H1627" s="11" t="s">
        <v>2200</v>
      </c>
      <c r="I1627" s="11" t="s">
        <v>2191</v>
      </c>
      <c r="J1627" s="11" t="s">
        <v>3646</v>
      </c>
      <c r="K1627" s="11" t="s">
        <v>21</v>
      </c>
      <c r="L1627" s="11" t="s">
        <v>21</v>
      </c>
      <c r="M1627" s="11" t="s">
        <v>44</v>
      </c>
      <c r="N1627" s="13">
        <v>1095</v>
      </c>
      <c r="O1627" s="13">
        <f t="shared" si="66"/>
        <v>711.75</v>
      </c>
      <c r="P1627" s="14">
        <f t="shared" si="65"/>
        <v>0.35</v>
      </c>
    </row>
    <row r="1628" spans="2:16" x14ac:dyDescent="0.2">
      <c r="B1628" s="11" t="s">
        <v>3647</v>
      </c>
      <c r="C1628" s="11" t="s">
        <v>37</v>
      </c>
      <c r="D1628" s="11" t="s">
        <v>3648</v>
      </c>
      <c r="E1628" s="12">
        <v>41414</v>
      </c>
      <c r="F1628" s="12">
        <v>2958465</v>
      </c>
      <c r="G1628" s="11" t="s">
        <v>1072</v>
      </c>
      <c r="H1628" s="11" t="s">
        <v>2200</v>
      </c>
      <c r="I1628" s="11" t="s">
        <v>2191</v>
      </c>
      <c r="J1628" s="11" t="s">
        <v>3649</v>
      </c>
      <c r="K1628" s="11" t="s">
        <v>21</v>
      </c>
      <c r="L1628" s="11" t="s">
        <v>21</v>
      </c>
      <c r="M1628" s="11" t="s">
        <v>44</v>
      </c>
      <c r="N1628" s="13">
        <v>1540</v>
      </c>
      <c r="O1628" s="13">
        <f t="shared" si="66"/>
        <v>1001</v>
      </c>
      <c r="P1628" s="14">
        <f t="shared" si="65"/>
        <v>0.35</v>
      </c>
    </row>
    <row r="1629" spans="2:16" x14ac:dyDescent="0.2">
      <c r="B1629" s="11" t="s">
        <v>3650</v>
      </c>
      <c r="C1629" s="11" t="s">
        <v>37</v>
      </c>
      <c r="D1629" s="11" t="s">
        <v>3651</v>
      </c>
      <c r="E1629" s="12">
        <v>41414</v>
      </c>
      <c r="F1629" s="12">
        <v>2958465</v>
      </c>
      <c r="G1629" s="11" t="s">
        <v>1072</v>
      </c>
      <c r="H1629" s="11" t="s">
        <v>2200</v>
      </c>
      <c r="I1629" s="11" t="s">
        <v>2191</v>
      </c>
      <c r="J1629" s="11" t="s">
        <v>3652</v>
      </c>
      <c r="K1629" s="11" t="s">
        <v>21</v>
      </c>
      <c r="L1629" s="11" t="s">
        <v>21</v>
      </c>
      <c r="M1629" s="11" t="s">
        <v>44</v>
      </c>
      <c r="N1629" s="13">
        <v>1935</v>
      </c>
      <c r="O1629" s="13">
        <f t="shared" si="66"/>
        <v>1257.75</v>
      </c>
      <c r="P1629" s="14">
        <f t="shared" si="65"/>
        <v>0.35</v>
      </c>
    </row>
    <row r="1630" spans="2:16" x14ac:dyDescent="0.2">
      <c r="B1630" s="11" t="s">
        <v>3653</v>
      </c>
      <c r="C1630" s="11" t="s">
        <v>37</v>
      </c>
      <c r="D1630" s="11" t="s">
        <v>3654</v>
      </c>
      <c r="E1630" s="12">
        <v>41277</v>
      </c>
      <c r="F1630" s="12">
        <v>2958465</v>
      </c>
      <c r="G1630" s="11" t="s">
        <v>1072</v>
      </c>
      <c r="H1630" s="11" t="s">
        <v>2200</v>
      </c>
      <c r="I1630" s="11" t="s">
        <v>2191</v>
      </c>
      <c r="J1630" s="11" t="s">
        <v>5136</v>
      </c>
      <c r="K1630" s="11" t="s">
        <v>21</v>
      </c>
      <c r="L1630" s="11" t="s">
        <v>21</v>
      </c>
      <c r="M1630" s="11" t="s">
        <v>44</v>
      </c>
      <c r="N1630" s="13">
        <v>2440</v>
      </c>
      <c r="O1630" s="13">
        <f t="shared" si="66"/>
        <v>1586</v>
      </c>
      <c r="P1630" s="14">
        <f t="shared" si="65"/>
        <v>0.35</v>
      </c>
    </row>
    <row r="1631" spans="2:16" x14ac:dyDescent="0.2">
      <c r="B1631" s="11" t="s">
        <v>3655</v>
      </c>
      <c r="C1631" s="11" t="s">
        <v>37</v>
      </c>
      <c r="D1631" s="11" t="s">
        <v>3656</v>
      </c>
      <c r="E1631" s="12">
        <v>41438</v>
      </c>
      <c r="F1631" s="12">
        <v>2958465</v>
      </c>
      <c r="G1631" s="11" t="s">
        <v>1072</v>
      </c>
      <c r="H1631" s="11" t="s">
        <v>2200</v>
      </c>
      <c r="I1631" s="11" t="s">
        <v>2191</v>
      </c>
      <c r="J1631" s="11" t="s">
        <v>3657</v>
      </c>
      <c r="K1631" s="11" t="s">
        <v>21</v>
      </c>
      <c r="L1631" s="11" t="s">
        <v>21</v>
      </c>
      <c r="M1631" s="11" t="s">
        <v>44</v>
      </c>
      <c r="N1631" s="13">
        <v>3730</v>
      </c>
      <c r="O1631" s="13">
        <f t="shared" si="66"/>
        <v>2424.5</v>
      </c>
      <c r="P1631" s="14">
        <f t="shared" si="65"/>
        <v>0.35</v>
      </c>
    </row>
    <row r="1632" spans="2:16" x14ac:dyDescent="0.2">
      <c r="B1632" s="11" t="s">
        <v>3658</v>
      </c>
      <c r="C1632" s="11" t="s">
        <v>37</v>
      </c>
      <c r="D1632" s="11" t="s">
        <v>3659</v>
      </c>
      <c r="E1632" s="12">
        <v>41277</v>
      </c>
      <c r="F1632" s="12">
        <v>2958465</v>
      </c>
      <c r="G1632" s="11" t="s">
        <v>1072</v>
      </c>
      <c r="H1632" s="11" t="s">
        <v>2200</v>
      </c>
      <c r="I1632" s="11" t="s">
        <v>2191</v>
      </c>
      <c r="J1632" s="11" t="s">
        <v>5137</v>
      </c>
      <c r="K1632" s="11" t="s">
        <v>21</v>
      </c>
      <c r="L1632" s="11" t="s">
        <v>21</v>
      </c>
      <c r="M1632" s="11" t="s">
        <v>44</v>
      </c>
      <c r="N1632" s="13">
        <v>2740</v>
      </c>
      <c r="O1632" s="13">
        <f t="shared" si="66"/>
        <v>1781</v>
      </c>
      <c r="P1632" s="14">
        <f t="shared" si="65"/>
        <v>0.35</v>
      </c>
    </row>
    <row r="1633" spans="2:16" x14ac:dyDescent="0.2">
      <c r="B1633" s="11" t="s">
        <v>3660</v>
      </c>
      <c r="C1633" s="11" t="s">
        <v>37</v>
      </c>
      <c r="D1633" s="11" t="s">
        <v>3661</v>
      </c>
      <c r="E1633" s="12">
        <v>41277</v>
      </c>
      <c r="F1633" s="12">
        <v>2958465</v>
      </c>
      <c r="G1633" s="11" t="s">
        <v>1072</v>
      </c>
      <c r="H1633" s="11" t="s">
        <v>2200</v>
      </c>
      <c r="I1633" s="11" t="s">
        <v>2191</v>
      </c>
      <c r="J1633" s="11" t="s">
        <v>5138</v>
      </c>
      <c r="K1633" s="11" t="s">
        <v>21</v>
      </c>
      <c r="L1633" s="11" t="s">
        <v>21</v>
      </c>
      <c r="M1633" s="11" t="s">
        <v>44</v>
      </c>
      <c r="N1633" s="13">
        <v>2640</v>
      </c>
      <c r="O1633" s="13">
        <f t="shared" si="66"/>
        <v>1716</v>
      </c>
      <c r="P1633" s="14">
        <f t="shared" si="65"/>
        <v>0.35</v>
      </c>
    </row>
    <row r="1634" spans="2:16" x14ac:dyDescent="0.2">
      <c r="B1634" s="11" t="s">
        <v>3662</v>
      </c>
      <c r="C1634" s="11" t="s">
        <v>37</v>
      </c>
      <c r="D1634" s="11" t="s">
        <v>3663</v>
      </c>
      <c r="E1634" s="12">
        <v>41277</v>
      </c>
      <c r="F1634" s="12">
        <v>2958465</v>
      </c>
      <c r="G1634" s="11" t="s">
        <v>1072</v>
      </c>
      <c r="H1634" s="11" t="s">
        <v>2200</v>
      </c>
      <c r="I1634" s="11" t="s">
        <v>2191</v>
      </c>
      <c r="J1634" s="11" t="s">
        <v>5139</v>
      </c>
      <c r="K1634" s="11" t="s">
        <v>21</v>
      </c>
      <c r="L1634" s="11" t="s">
        <v>21</v>
      </c>
      <c r="M1634" s="11" t="s">
        <v>44</v>
      </c>
      <c r="N1634" s="13">
        <v>3285</v>
      </c>
      <c r="O1634" s="13">
        <f t="shared" si="66"/>
        <v>2135.25</v>
      </c>
      <c r="P1634" s="14">
        <f t="shared" si="65"/>
        <v>0.35</v>
      </c>
    </row>
    <row r="1635" spans="2:16" x14ac:dyDescent="0.2">
      <c r="B1635" s="11" t="s">
        <v>3664</v>
      </c>
      <c r="C1635" s="11" t="s">
        <v>37</v>
      </c>
      <c r="D1635" s="11" t="s">
        <v>3665</v>
      </c>
      <c r="E1635" s="12">
        <v>41277</v>
      </c>
      <c r="F1635" s="12">
        <v>2958465</v>
      </c>
      <c r="G1635" s="11" t="s">
        <v>1072</v>
      </c>
      <c r="H1635" s="11" t="s">
        <v>2200</v>
      </c>
      <c r="I1635" s="11" t="s">
        <v>2191</v>
      </c>
      <c r="J1635" s="11" t="s">
        <v>3666</v>
      </c>
      <c r="K1635" s="11" t="s">
        <v>21</v>
      </c>
      <c r="L1635" s="11" t="s">
        <v>21</v>
      </c>
      <c r="M1635" s="11" t="s">
        <v>44</v>
      </c>
      <c r="N1635" s="13">
        <v>1090</v>
      </c>
      <c r="O1635" s="13">
        <f t="shared" si="66"/>
        <v>708.5</v>
      </c>
      <c r="P1635" s="14">
        <f t="shared" si="65"/>
        <v>0.35</v>
      </c>
    </row>
    <row r="1636" spans="2:16" x14ac:dyDescent="0.2">
      <c r="B1636" s="11" t="s">
        <v>3667</v>
      </c>
      <c r="C1636" s="11" t="s">
        <v>37</v>
      </c>
      <c r="D1636" s="11" t="s">
        <v>3668</v>
      </c>
      <c r="E1636" s="12">
        <v>41277</v>
      </c>
      <c r="F1636" s="12">
        <v>2958465</v>
      </c>
      <c r="G1636" s="11" t="s">
        <v>1072</v>
      </c>
      <c r="H1636" s="11" t="s">
        <v>2200</v>
      </c>
      <c r="I1636" s="11" t="s">
        <v>2191</v>
      </c>
      <c r="J1636" s="11" t="s">
        <v>3669</v>
      </c>
      <c r="K1636" s="11" t="s">
        <v>21</v>
      </c>
      <c r="L1636" s="11" t="s">
        <v>21</v>
      </c>
      <c r="M1636" s="11" t="s">
        <v>44</v>
      </c>
      <c r="N1636" s="13">
        <v>945</v>
      </c>
      <c r="O1636" s="13">
        <f t="shared" si="66"/>
        <v>614.25</v>
      </c>
      <c r="P1636" s="14">
        <f t="shared" si="65"/>
        <v>0.35</v>
      </c>
    </row>
    <row r="1637" spans="2:16" x14ac:dyDescent="0.2">
      <c r="B1637" s="11" t="s">
        <v>3670</v>
      </c>
      <c r="C1637" s="11" t="s">
        <v>37</v>
      </c>
      <c r="D1637" s="11" t="s">
        <v>3671</v>
      </c>
      <c r="E1637" s="12">
        <v>41277</v>
      </c>
      <c r="F1637" s="12">
        <v>2958465</v>
      </c>
      <c r="G1637" s="11" t="s">
        <v>1072</v>
      </c>
      <c r="H1637" s="11" t="s">
        <v>2200</v>
      </c>
      <c r="I1637" s="11" t="s">
        <v>2191</v>
      </c>
      <c r="J1637" s="11" t="s">
        <v>3672</v>
      </c>
      <c r="K1637" s="11" t="s">
        <v>21</v>
      </c>
      <c r="L1637" s="11" t="s">
        <v>21</v>
      </c>
      <c r="M1637" s="11" t="s">
        <v>44</v>
      </c>
      <c r="N1637" s="13">
        <v>995</v>
      </c>
      <c r="O1637" s="13">
        <f t="shared" si="66"/>
        <v>646.75</v>
      </c>
      <c r="P1637" s="14">
        <f t="shared" si="65"/>
        <v>0.35</v>
      </c>
    </row>
    <row r="1638" spans="2:16" x14ac:dyDescent="0.2">
      <c r="B1638" s="11" t="s">
        <v>3673</v>
      </c>
      <c r="C1638" s="11" t="s">
        <v>37</v>
      </c>
      <c r="D1638" s="11" t="s">
        <v>3674</v>
      </c>
      <c r="E1638" s="12">
        <v>41277</v>
      </c>
      <c r="F1638" s="12">
        <v>2958465</v>
      </c>
      <c r="G1638" s="11" t="s">
        <v>1072</v>
      </c>
      <c r="H1638" s="11" t="s">
        <v>2200</v>
      </c>
      <c r="I1638" s="11" t="s">
        <v>2191</v>
      </c>
      <c r="J1638" s="11" t="s">
        <v>3675</v>
      </c>
      <c r="K1638" s="11" t="s">
        <v>21</v>
      </c>
      <c r="L1638" s="11" t="s">
        <v>21</v>
      </c>
      <c r="M1638" s="11" t="s">
        <v>44</v>
      </c>
      <c r="N1638" s="13">
        <v>1145</v>
      </c>
      <c r="O1638" s="13">
        <f t="shared" si="66"/>
        <v>744.25</v>
      </c>
      <c r="P1638" s="14">
        <f t="shared" si="65"/>
        <v>0.35</v>
      </c>
    </row>
    <row r="1639" spans="2:16" x14ac:dyDescent="0.2">
      <c r="B1639" s="11" t="s">
        <v>3676</v>
      </c>
      <c r="C1639" s="11" t="s">
        <v>37</v>
      </c>
      <c r="D1639" s="11" t="s">
        <v>3677</v>
      </c>
      <c r="E1639" s="12">
        <v>41277</v>
      </c>
      <c r="F1639" s="12">
        <v>2958465</v>
      </c>
      <c r="G1639" s="11" t="s">
        <v>1072</v>
      </c>
      <c r="H1639" s="11" t="s">
        <v>2200</v>
      </c>
      <c r="I1639" s="11" t="s">
        <v>2191</v>
      </c>
      <c r="J1639" s="11" t="s">
        <v>3678</v>
      </c>
      <c r="K1639" s="11" t="s">
        <v>21</v>
      </c>
      <c r="L1639" s="11" t="s">
        <v>21</v>
      </c>
      <c r="M1639" s="11" t="s">
        <v>44</v>
      </c>
      <c r="N1639" s="13">
        <v>1340</v>
      </c>
      <c r="O1639" s="13">
        <f t="shared" si="66"/>
        <v>871</v>
      </c>
      <c r="P1639" s="14">
        <f t="shared" si="65"/>
        <v>0.35</v>
      </c>
    </row>
    <row r="1640" spans="2:16" x14ac:dyDescent="0.2">
      <c r="B1640" s="11" t="s">
        <v>3679</v>
      </c>
      <c r="C1640" s="11" t="s">
        <v>37</v>
      </c>
      <c r="D1640" s="11" t="s">
        <v>3680</v>
      </c>
      <c r="E1640" s="12">
        <v>41885</v>
      </c>
      <c r="F1640" s="12">
        <v>2958465</v>
      </c>
      <c r="G1640" s="11" t="s">
        <v>1072</v>
      </c>
      <c r="H1640" s="11" t="s">
        <v>2200</v>
      </c>
      <c r="I1640" s="11" t="s">
        <v>2191</v>
      </c>
      <c r="J1640" s="11" t="s">
        <v>3681</v>
      </c>
      <c r="K1640" s="11" t="s">
        <v>21</v>
      </c>
      <c r="L1640" s="11" t="s">
        <v>21</v>
      </c>
      <c r="M1640" s="11" t="s">
        <v>44</v>
      </c>
      <c r="N1640" s="13">
        <v>995</v>
      </c>
      <c r="O1640" s="13">
        <f t="shared" si="66"/>
        <v>646.75</v>
      </c>
      <c r="P1640" s="14">
        <f t="shared" si="65"/>
        <v>0.35</v>
      </c>
    </row>
    <row r="1641" spans="2:16" x14ac:dyDescent="0.2">
      <c r="B1641" s="11" t="s">
        <v>3682</v>
      </c>
      <c r="C1641" s="11" t="s">
        <v>3683</v>
      </c>
      <c r="D1641" s="11" t="s">
        <v>3684</v>
      </c>
      <c r="E1641" s="12">
        <v>41277</v>
      </c>
      <c r="F1641" s="12">
        <v>2958465</v>
      </c>
      <c r="G1641" s="11" t="s">
        <v>1072</v>
      </c>
      <c r="H1641" s="11" t="s">
        <v>2200</v>
      </c>
      <c r="I1641" s="11" t="s">
        <v>2191</v>
      </c>
      <c r="J1641" s="11" t="s">
        <v>3685</v>
      </c>
      <c r="K1641" s="11" t="s">
        <v>21</v>
      </c>
      <c r="L1641" s="11" t="s">
        <v>21</v>
      </c>
      <c r="M1641" s="11" t="s">
        <v>44</v>
      </c>
      <c r="N1641" s="13">
        <v>1190</v>
      </c>
      <c r="O1641" s="13">
        <f t="shared" si="66"/>
        <v>773.5</v>
      </c>
      <c r="P1641" s="14">
        <f t="shared" si="65"/>
        <v>0.35</v>
      </c>
    </row>
    <row r="1642" spans="2:16" x14ac:dyDescent="0.2">
      <c r="B1642" s="11" t="s">
        <v>3686</v>
      </c>
      <c r="C1642" s="11" t="s">
        <v>37</v>
      </c>
      <c r="D1642" s="11" t="s">
        <v>3687</v>
      </c>
      <c r="E1642" s="12">
        <v>41277</v>
      </c>
      <c r="F1642" s="12">
        <v>2958465</v>
      </c>
      <c r="G1642" s="11" t="s">
        <v>1072</v>
      </c>
      <c r="H1642" s="11" t="s">
        <v>2200</v>
      </c>
      <c r="I1642" s="11" t="s">
        <v>2191</v>
      </c>
      <c r="J1642" s="11" t="s">
        <v>3688</v>
      </c>
      <c r="K1642" s="11" t="s">
        <v>21</v>
      </c>
      <c r="L1642" s="11" t="s">
        <v>21</v>
      </c>
      <c r="M1642" s="11" t="s">
        <v>44</v>
      </c>
      <c r="N1642" s="13">
        <v>1045</v>
      </c>
      <c r="O1642" s="13">
        <f t="shared" si="66"/>
        <v>679.25</v>
      </c>
      <c r="P1642" s="14">
        <f t="shared" si="65"/>
        <v>0.35</v>
      </c>
    </row>
    <row r="1643" spans="2:16" x14ac:dyDescent="0.2">
      <c r="B1643" s="11" t="s">
        <v>3689</v>
      </c>
      <c r="C1643" s="11" t="s">
        <v>37</v>
      </c>
      <c r="D1643" s="11" t="s">
        <v>3690</v>
      </c>
      <c r="E1643" s="12">
        <v>41277</v>
      </c>
      <c r="F1643" s="12">
        <v>2958465</v>
      </c>
      <c r="G1643" s="11" t="s">
        <v>1072</v>
      </c>
      <c r="H1643" s="11" t="s">
        <v>2200</v>
      </c>
      <c r="I1643" s="11" t="s">
        <v>2191</v>
      </c>
      <c r="J1643" s="11" t="s">
        <v>3691</v>
      </c>
      <c r="K1643" s="11" t="s">
        <v>21</v>
      </c>
      <c r="L1643" s="11" t="s">
        <v>21</v>
      </c>
      <c r="M1643" s="11" t="s">
        <v>44</v>
      </c>
      <c r="N1643" s="13">
        <v>1095</v>
      </c>
      <c r="O1643" s="13">
        <f t="shared" si="66"/>
        <v>711.75</v>
      </c>
      <c r="P1643" s="14">
        <f t="shared" si="65"/>
        <v>0.35</v>
      </c>
    </row>
    <row r="1644" spans="2:16" x14ac:dyDescent="0.2">
      <c r="B1644" s="11" t="s">
        <v>3692</v>
      </c>
      <c r="C1644" s="11" t="s">
        <v>37</v>
      </c>
      <c r="D1644" s="11" t="s">
        <v>3693</v>
      </c>
      <c r="E1644" s="12">
        <v>41277</v>
      </c>
      <c r="F1644" s="12">
        <v>2958465</v>
      </c>
      <c r="G1644" s="11" t="s">
        <v>1072</v>
      </c>
      <c r="H1644" s="11" t="s">
        <v>2200</v>
      </c>
      <c r="I1644" s="11" t="s">
        <v>2191</v>
      </c>
      <c r="J1644" s="11" t="s">
        <v>3694</v>
      </c>
      <c r="K1644" s="11" t="s">
        <v>21</v>
      </c>
      <c r="L1644" s="11" t="s">
        <v>21</v>
      </c>
      <c r="M1644" s="11" t="s">
        <v>44</v>
      </c>
      <c r="N1644" s="13">
        <v>1245</v>
      </c>
      <c r="O1644" s="13">
        <f t="shared" si="66"/>
        <v>809.25</v>
      </c>
      <c r="P1644" s="14">
        <f t="shared" si="65"/>
        <v>0.35</v>
      </c>
    </row>
    <row r="1645" spans="2:16" x14ac:dyDescent="0.2">
      <c r="B1645" s="11" t="s">
        <v>3695</v>
      </c>
      <c r="C1645" s="11" t="s">
        <v>3696</v>
      </c>
      <c r="D1645" s="11" t="s">
        <v>3697</v>
      </c>
      <c r="E1645" s="12">
        <v>41277</v>
      </c>
      <c r="F1645" s="12">
        <v>2958465</v>
      </c>
      <c r="G1645" s="11" t="s">
        <v>1072</v>
      </c>
      <c r="H1645" s="11" t="s">
        <v>2200</v>
      </c>
      <c r="I1645" s="11" t="s">
        <v>2191</v>
      </c>
      <c r="J1645" s="11" t="s">
        <v>3698</v>
      </c>
      <c r="K1645" s="11" t="s">
        <v>21</v>
      </c>
      <c r="L1645" s="11" t="s">
        <v>21</v>
      </c>
      <c r="M1645" s="11" t="s">
        <v>44</v>
      </c>
      <c r="N1645" s="13">
        <v>1790</v>
      </c>
      <c r="O1645" s="13">
        <f t="shared" si="66"/>
        <v>1163.5</v>
      </c>
      <c r="P1645" s="14">
        <f t="shared" si="65"/>
        <v>0.35</v>
      </c>
    </row>
    <row r="1646" spans="2:16" x14ac:dyDescent="0.2">
      <c r="B1646" s="11" t="s">
        <v>3699</v>
      </c>
      <c r="C1646" s="11" t="s">
        <v>37</v>
      </c>
      <c r="D1646" s="11" t="s">
        <v>3700</v>
      </c>
      <c r="E1646" s="12">
        <v>41277</v>
      </c>
      <c r="F1646" s="12">
        <v>2958465</v>
      </c>
      <c r="G1646" s="11" t="s">
        <v>1072</v>
      </c>
      <c r="H1646" s="11" t="s">
        <v>2200</v>
      </c>
      <c r="I1646" s="11" t="s">
        <v>2191</v>
      </c>
      <c r="J1646" s="11" t="s">
        <v>3701</v>
      </c>
      <c r="K1646" s="11" t="s">
        <v>21</v>
      </c>
      <c r="L1646" s="11" t="s">
        <v>21</v>
      </c>
      <c r="M1646" s="11" t="s">
        <v>44</v>
      </c>
      <c r="N1646" s="13">
        <v>1595</v>
      </c>
      <c r="O1646" s="13">
        <f t="shared" si="66"/>
        <v>1036.75</v>
      </c>
      <c r="P1646" s="14">
        <f t="shared" si="65"/>
        <v>0.35</v>
      </c>
    </row>
    <row r="1647" spans="2:16" x14ac:dyDescent="0.2">
      <c r="B1647" s="11" t="s">
        <v>3702</v>
      </c>
      <c r="C1647" s="11" t="s">
        <v>37</v>
      </c>
      <c r="D1647" s="11" t="s">
        <v>3703</v>
      </c>
      <c r="E1647" s="12">
        <v>41277</v>
      </c>
      <c r="F1647" s="12">
        <v>2958465</v>
      </c>
      <c r="G1647" s="11" t="s">
        <v>1072</v>
      </c>
      <c r="H1647" s="11" t="s">
        <v>2200</v>
      </c>
      <c r="I1647" s="11" t="s">
        <v>2191</v>
      </c>
      <c r="J1647" s="11" t="s">
        <v>3704</v>
      </c>
      <c r="K1647" s="11" t="s">
        <v>21</v>
      </c>
      <c r="L1647" s="11" t="s">
        <v>21</v>
      </c>
      <c r="M1647" s="11" t="s">
        <v>44</v>
      </c>
      <c r="N1647" s="13">
        <v>1745</v>
      </c>
      <c r="O1647" s="13">
        <f t="shared" si="66"/>
        <v>1134.25</v>
      </c>
      <c r="P1647" s="14">
        <f t="shared" si="65"/>
        <v>0.35</v>
      </c>
    </row>
    <row r="1648" spans="2:16" x14ac:dyDescent="0.2">
      <c r="B1648" s="11" t="s">
        <v>3705</v>
      </c>
      <c r="C1648" s="11" t="s">
        <v>3706</v>
      </c>
      <c r="D1648" s="11" t="s">
        <v>3707</v>
      </c>
      <c r="E1648" s="12">
        <v>41277</v>
      </c>
      <c r="F1648" s="12">
        <v>2958465</v>
      </c>
      <c r="G1648" s="11" t="s">
        <v>1072</v>
      </c>
      <c r="H1648" s="11" t="s">
        <v>2271</v>
      </c>
      <c r="I1648" s="11" t="s">
        <v>2271</v>
      </c>
      <c r="J1648" s="11" t="s">
        <v>3708</v>
      </c>
      <c r="K1648" s="11" t="s">
        <v>21</v>
      </c>
      <c r="L1648" s="11" t="s">
        <v>21</v>
      </c>
      <c r="M1648" s="11" t="s">
        <v>44</v>
      </c>
      <c r="N1648" s="13">
        <v>3490</v>
      </c>
      <c r="O1648" s="13">
        <f t="shared" si="66"/>
        <v>2268.5</v>
      </c>
      <c r="P1648" s="14">
        <f t="shared" si="65"/>
        <v>0.35</v>
      </c>
    </row>
    <row r="1649" spans="2:16" x14ac:dyDescent="0.2">
      <c r="B1649" s="11" t="s">
        <v>3709</v>
      </c>
      <c r="C1649" s="11" t="s">
        <v>3710</v>
      </c>
      <c r="D1649" s="11" t="s">
        <v>3711</v>
      </c>
      <c r="E1649" s="12">
        <v>41277</v>
      </c>
      <c r="F1649" s="12">
        <v>2958465</v>
      </c>
      <c r="G1649" s="11" t="s">
        <v>1072</v>
      </c>
      <c r="H1649" s="11" t="s">
        <v>2271</v>
      </c>
      <c r="I1649" s="11" t="s">
        <v>2271</v>
      </c>
      <c r="J1649" s="11" t="s">
        <v>3712</v>
      </c>
      <c r="K1649" s="11" t="s">
        <v>21</v>
      </c>
      <c r="L1649" s="11" t="s">
        <v>21</v>
      </c>
      <c r="M1649" s="11" t="s">
        <v>44</v>
      </c>
      <c r="N1649" s="13">
        <v>3990</v>
      </c>
      <c r="O1649" s="13">
        <f t="shared" si="66"/>
        <v>2593.5</v>
      </c>
      <c r="P1649" s="14">
        <f t="shared" si="65"/>
        <v>0.35</v>
      </c>
    </row>
    <row r="1650" spans="2:16" x14ac:dyDescent="0.2">
      <c r="B1650" s="11" t="s">
        <v>3713</v>
      </c>
      <c r="C1650" s="11" t="s">
        <v>37</v>
      </c>
      <c r="D1650" s="11" t="s">
        <v>3714</v>
      </c>
      <c r="E1650" s="12">
        <v>41277</v>
      </c>
      <c r="F1650" s="12">
        <v>2958465</v>
      </c>
      <c r="G1650" s="11" t="s">
        <v>1072</v>
      </c>
      <c r="H1650" s="11" t="s">
        <v>2200</v>
      </c>
      <c r="I1650" s="11" t="s">
        <v>2191</v>
      </c>
      <c r="J1650" s="11" t="s">
        <v>3715</v>
      </c>
      <c r="K1650" s="11" t="s">
        <v>21</v>
      </c>
      <c r="L1650" s="11" t="s">
        <v>21</v>
      </c>
      <c r="M1650" s="11" t="s">
        <v>44</v>
      </c>
      <c r="N1650" s="13">
        <v>1490</v>
      </c>
      <c r="O1650" s="13">
        <f t="shared" si="66"/>
        <v>968.5</v>
      </c>
      <c r="P1650" s="14">
        <f t="shared" si="65"/>
        <v>0.35</v>
      </c>
    </row>
    <row r="1651" spans="2:16" x14ac:dyDescent="0.2">
      <c r="B1651" s="11" t="s">
        <v>3716</v>
      </c>
      <c r="C1651" s="11" t="s">
        <v>3717</v>
      </c>
      <c r="D1651" s="11" t="s">
        <v>3718</v>
      </c>
      <c r="E1651" s="12">
        <v>41640</v>
      </c>
      <c r="F1651" s="12">
        <v>2958465</v>
      </c>
      <c r="G1651" s="11" t="s">
        <v>1072</v>
      </c>
      <c r="H1651" s="11" t="s">
        <v>2220</v>
      </c>
      <c r="I1651" s="11" t="s">
        <v>2220</v>
      </c>
      <c r="J1651" s="11" t="s">
        <v>3719</v>
      </c>
      <c r="K1651" s="11" t="s">
        <v>21</v>
      </c>
      <c r="L1651" s="11" t="s">
        <v>21</v>
      </c>
      <c r="M1651" s="11" t="s">
        <v>44</v>
      </c>
      <c r="N1651" s="13">
        <v>6995</v>
      </c>
      <c r="O1651" s="13">
        <f t="shared" si="66"/>
        <v>4546.75</v>
      </c>
      <c r="P1651" s="14">
        <f t="shared" si="65"/>
        <v>0.35</v>
      </c>
    </row>
    <row r="1652" spans="2:16" x14ac:dyDescent="0.2">
      <c r="B1652" s="11" t="s">
        <v>3720</v>
      </c>
      <c r="C1652" s="11" t="s">
        <v>37</v>
      </c>
      <c r="D1652" s="11" t="s">
        <v>3721</v>
      </c>
      <c r="E1652" s="12">
        <v>41277</v>
      </c>
      <c r="F1652" s="12">
        <v>2958465</v>
      </c>
      <c r="G1652" s="11" t="s">
        <v>1072</v>
      </c>
      <c r="H1652" s="11" t="s">
        <v>3722</v>
      </c>
      <c r="I1652" s="11" t="s">
        <v>2220</v>
      </c>
      <c r="J1652" s="11" t="s">
        <v>3723</v>
      </c>
      <c r="K1652" s="11" t="s">
        <v>21</v>
      </c>
      <c r="L1652" s="11" t="s">
        <v>21</v>
      </c>
      <c r="M1652" s="11" t="s">
        <v>44</v>
      </c>
      <c r="N1652" s="13">
        <v>6995</v>
      </c>
      <c r="O1652" s="13">
        <f t="shared" si="66"/>
        <v>4546.75</v>
      </c>
      <c r="P1652" s="14">
        <f t="shared" si="65"/>
        <v>0.35</v>
      </c>
    </row>
    <row r="1653" spans="2:16" x14ac:dyDescent="0.2">
      <c r="B1653" s="11" t="s">
        <v>3724</v>
      </c>
      <c r="C1653" s="11" t="s">
        <v>3725</v>
      </c>
      <c r="D1653" s="11" t="s">
        <v>3726</v>
      </c>
      <c r="E1653" s="12">
        <v>41640</v>
      </c>
      <c r="F1653" s="12">
        <v>2958465</v>
      </c>
      <c r="G1653" s="11" t="s">
        <v>1072</v>
      </c>
      <c r="H1653" s="11" t="s">
        <v>2220</v>
      </c>
      <c r="I1653" s="11" t="s">
        <v>2220</v>
      </c>
      <c r="J1653" s="11" t="s">
        <v>3727</v>
      </c>
      <c r="K1653" s="11" t="s">
        <v>21</v>
      </c>
      <c r="L1653" s="11" t="s">
        <v>21</v>
      </c>
      <c r="M1653" s="11" t="s">
        <v>44</v>
      </c>
      <c r="N1653" s="13">
        <v>8390</v>
      </c>
      <c r="O1653" s="13">
        <f t="shared" si="66"/>
        <v>5453.5</v>
      </c>
      <c r="P1653" s="14">
        <f t="shared" si="65"/>
        <v>0.35</v>
      </c>
    </row>
    <row r="1654" spans="2:16" x14ac:dyDescent="0.2">
      <c r="B1654" s="11" t="s">
        <v>3728</v>
      </c>
      <c r="C1654" s="11" t="s">
        <v>37</v>
      </c>
      <c r="D1654" s="11" t="s">
        <v>3729</v>
      </c>
      <c r="E1654" s="12">
        <v>41277</v>
      </c>
      <c r="F1654" s="12">
        <v>2958465</v>
      </c>
      <c r="G1654" s="11" t="s">
        <v>1072</v>
      </c>
      <c r="H1654" s="11" t="s">
        <v>3722</v>
      </c>
      <c r="I1654" s="11" t="s">
        <v>2220</v>
      </c>
      <c r="J1654" s="11" t="s">
        <v>3730</v>
      </c>
      <c r="K1654" s="11" t="s">
        <v>21</v>
      </c>
      <c r="L1654" s="11" t="s">
        <v>21</v>
      </c>
      <c r="M1654" s="11" t="s">
        <v>44</v>
      </c>
      <c r="N1654" s="13">
        <v>8390</v>
      </c>
      <c r="O1654" s="13">
        <f t="shared" si="66"/>
        <v>5453.5</v>
      </c>
      <c r="P1654" s="14">
        <f t="shared" si="65"/>
        <v>0.35</v>
      </c>
    </row>
    <row r="1655" spans="2:16" x14ac:dyDescent="0.2">
      <c r="B1655" s="11" t="s">
        <v>3731</v>
      </c>
      <c r="C1655" s="11" t="s">
        <v>37</v>
      </c>
      <c r="D1655" s="11" t="s">
        <v>3732</v>
      </c>
      <c r="E1655" s="12">
        <v>41277</v>
      </c>
      <c r="F1655" s="12">
        <v>2958465</v>
      </c>
      <c r="G1655" s="11" t="s">
        <v>1072</v>
      </c>
      <c r="H1655" s="11" t="s">
        <v>2220</v>
      </c>
      <c r="I1655" s="11" t="s">
        <v>2220</v>
      </c>
      <c r="J1655" s="11" t="s">
        <v>3733</v>
      </c>
      <c r="K1655" s="11" t="s">
        <v>21</v>
      </c>
      <c r="L1655" s="11" t="s">
        <v>21</v>
      </c>
      <c r="M1655" s="11" t="s">
        <v>44</v>
      </c>
      <c r="N1655" s="13">
        <v>8890</v>
      </c>
      <c r="O1655" s="13">
        <f t="shared" si="66"/>
        <v>5778.5</v>
      </c>
      <c r="P1655" s="14">
        <f t="shared" si="65"/>
        <v>0.35</v>
      </c>
    </row>
    <row r="1656" spans="2:16" x14ac:dyDescent="0.2">
      <c r="B1656" s="11" t="s">
        <v>3734</v>
      </c>
      <c r="C1656" s="11" t="s">
        <v>37</v>
      </c>
      <c r="D1656" s="11" t="s">
        <v>3735</v>
      </c>
      <c r="E1656" s="12">
        <v>41277</v>
      </c>
      <c r="F1656" s="12">
        <v>2958465</v>
      </c>
      <c r="G1656" s="11" t="s">
        <v>1072</v>
      </c>
      <c r="H1656" s="11" t="s">
        <v>2220</v>
      </c>
      <c r="I1656" s="11" t="s">
        <v>2220</v>
      </c>
      <c r="J1656" s="11" t="s">
        <v>3736</v>
      </c>
      <c r="K1656" s="11" t="s">
        <v>21</v>
      </c>
      <c r="L1656" s="11" t="s">
        <v>21</v>
      </c>
      <c r="M1656" s="11" t="s">
        <v>44</v>
      </c>
      <c r="N1656" s="13">
        <v>6995</v>
      </c>
      <c r="O1656" s="13">
        <f t="shared" si="66"/>
        <v>4546.75</v>
      </c>
      <c r="P1656" s="14">
        <f t="shared" si="65"/>
        <v>0.35</v>
      </c>
    </row>
    <row r="1657" spans="2:16" x14ac:dyDescent="0.2">
      <c r="B1657" s="11" t="s">
        <v>3737</v>
      </c>
      <c r="C1657" s="11" t="s">
        <v>37</v>
      </c>
      <c r="D1657" s="11" t="s">
        <v>3738</v>
      </c>
      <c r="E1657" s="12">
        <v>41277</v>
      </c>
      <c r="F1657" s="12">
        <v>2958465</v>
      </c>
      <c r="G1657" s="11" t="s">
        <v>1072</v>
      </c>
      <c r="H1657" s="11" t="s">
        <v>2200</v>
      </c>
      <c r="I1657" s="11" t="s">
        <v>2191</v>
      </c>
      <c r="J1657" s="11" t="s">
        <v>5140</v>
      </c>
      <c r="K1657" s="11" t="s">
        <v>21</v>
      </c>
      <c r="L1657" s="11" t="s">
        <v>21</v>
      </c>
      <c r="M1657" s="11" t="s">
        <v>44</v>
      </c>
      <c r="N1657" s="13">
        <v>1540</v>
      </c>
      <c r="O1657" s="13">
        <f t="shared" si="66"/>
        <v>1001</v>
      </c>
      <c r="P1657" s="14">
        <f t="shared" si="65"/>
        <v>0.35</v>
      </c>
    </row>
    <row r="1658" spans="2:16" x14ac:dyDescent="0.2">
      <c r="B1658" s="11" t="s">
        <v>5141</v>
      </c>
      <c r="C1658" s="11" t="s">
        <v>5142</v>
      </c>
      <c r="D1658" s="11" t="s">
        <v>5143</v>
      </c>
      <c r="E1658" s="12">
        <v>42720</v>
      </c>
      <c r="F1658" s="12">
        <v>2958465</v>
      </c>
      <c r="G1658" s="11" t="s">
        <v>1072</v>
      </c>
      <c r="H1658" s="11" t="s">
        <v>2206</v>
      </c>
      <c r="I1658" s="11" t="s">
        <v>2191</v>
      </c>
      <c r="J1658" s="11" t="s">
        <v>5144</v>
      </c>
      <c r="K1658" s="11" t="s">
        <v>21</v>
      </c>
      <c r="L1658" s="11" t="s">
        <v>21</v>
      </c>
      <c r="M1658" s="11" t="s">
        <v>44</v>
      </c>
      <c r="N1658" s="13">
        <v>545</v>
      </c>
      <c r="O1658" s="13">
        <f t="shared" si="66"/>
        <v>354.25</v>
      </c>
      <c r="P1658" s="14">
        <f t="shared" si="65"/>
        <v>0.35</v>
      </c>
    </row>
    <row r="1659" spans="2:16" x14ac:dyDescent="0.2">
      <c r="B1659" s="11" t="s">
        <v>3739</v>
      </c>
      <c r="C1659" s="11" t="s">
        <v>3740</v>
      </c>
      <c r="D1659" s="11" t="s">
        <v>3741</v>
      </c>
      <c r="E1659" s="12">
        <v>41277</v>
      </c>
      <c r="F1659" s="12">
        <v>2958465</v>
      </c>
      <c r="G1659" s="11" t="s">
        <v>1399</v>
      </c>
      <c r="H1659" s="11" t="s">
        <v>3586</v>
      </c>
      <c r="I1659" s="11" t="s">
        <v>1401</v>
      </c>
      <c r="J1659" s="11" t="s">
        <v>3742</v>
      </c>
      <c r="K1659" s="11" t="s">
        <v>1069</v>
      </c>
      <c r="L1659" s="11" t="s">
        <v>1069</v>
      </c>
      <c r="M1659" s="11" t="s">
        <v>44</v>
      </c>
      <c r="N1659" s="13">
        <v>1982</v>
      </c>
      <c r="O1659" s="13">
        <f t="shared" si="66"/>
        <v>1288.3000000000002</v>
      </c>
      <c r="P1659" s="14">
        <f t="shared" si="65"/>
        <v>0.34999999999999987</v>
      </c>
    </row>
    <row r="1660" spans="2:16" x14ac:dyDescent="0.2">
      <c r="B1660" s="11" t="s">
        <v>3743</v>
      </c>
      <c r="C1660" s="11" t="s">
        <v>3744</v>
      </c>
      <c r="D1660" s="11" t="s">
        <v>3745</v>
      </c>
      <c r="E1660" s="12">
        <v>41277</v>
      </c>
      <c r="F1660" s="12">
        <v>2958465</v>
      </c>
      <c r="G1660" s="11" t="s">
        <v>1399</v>
      </c>
      <c r="H1660" s="11" t="s">
        <v>3586</v>
      </c>
      <c r="I1660" s="11" t="s">
        <v>1401</v>
      </c>
      <c r="J1660" s="11" t="s">
        <v>3746</v>
      </c>
      <c r="K1660" s="11" t="s">
        <v>1069</v>
      </c>
      <c r="L1660" s="11" t="s">
        <v>1069</v>
      </c>
      <c r="M1660" s="11" t="s">
        <v>44</v>
      </c>
      <c r="N1660" s="13">
        <v>2222</v>
      </c>
      <c r="O1660" s="13">
        <f t="shared" si="66"/>
        <v>1444.3000000000002</v>
      </c>
      <c r="P1660" s="14">
        <f t="shared" si="65"/>
        <v>0.34999999999999987</v>
      </c>
    </row>
    <row r="1661" spans="2:16" x14ac:dyDescent="0.2">
      <c r="B1661" s="11" t="s">
        <v>3747</v>
      </c>
      <c r="C1661" s="11" t="s">
        <v>3748</v>
      </c>
      <c r="D1661" s="11" t="s">
        <v>3749</v>
      </c>
      <c r="E1661" s="12">
        <v>41277</v>
      </c>
      <c r="F1661" s="12">
        <v>2958465</v>
      </c>
      <c r="G1661" s="11" t="s">
        <v>1399</v>
      </c>
      <c r="H1661" s="11" t="s">
        <v>3750</v>
      </c>
      <c r="I1661" s="11" t="s">
        <v>1401</v>
      </c>
      <c r="J1661" s="11" t="s">
        <v>3751</v>
      </c>
      <c r="K1661" s="11" t="s">
        <v>1069</v>
      </c>
      <c r="L1661" s="11" t="s">
        <v>1069</v>
      </c>
      <c r="M1661" s="11" t="s">
        <v>44</v>
      </c>
      <c r="N1661" s="13">
        <v>1195</v>
      </c>
      <c r="O1661" s="13">
        <f t="shared" si="66"/>
        <v>776.75</v>
      </c>
      <c r="P1661" s="14">
        <f t="shared" si="65"/>
        <v>0.35</v>
      </c>
    </row>
    <row r="1662" spans="2:16" x14ac:dyDescent="0.2">
      <c r="B1662" s="11" t="s">
        <v>3752</v>
      </c>
      <c r="C1662" s="11" t="s">
        <v>3753</v>
      </c>
      <c r="D1662" s="11" t="s">
        <v>3754</v>
      </c>
      <c r="E1662" s="12">
        <v>41277</v>
      </c>
      <c r="F1662" s="12">
        <v>2958465</v>
      </c>
      <c r="G1662" s="11" t="s">
        <v>1399</v>
      </c>
      <c r="H1662" s="11" t="s">
        <v>3586</v>
      </c>
      <c r="I1662" s="11" t="s">
        <v>1401</v>
      </c>
      <c r="J1662" s="11" t="s">
        <v>3755</v>
      </c>
      <c r="K1662" s="11" t="s">
        <v>1069</v>
      </c>
      <c r="L1662" s="11" t="s">
        <v>1069</v>
      </c>
      <c r="M1662" s="11" t="s">
        <v>44</v>
      </c>
      <c r="N1662" s="13">
        <v>1195</v>
      </c>
      <c r="O1662" s="13">
        <f t="shared" si="66"/>
        <v>776.75</v>
      </c>
      <c r="P1662" s="14">
        <f t="shared" si="65"/>
        <v>0.35</v>
      </c>
    </row>
    <row r="1663" spans="2:16" x14ac:dyDescent="0.2">
      <c r="B1663" s="11" t="s">
        <v>3756</v>
      </c>
      <c r="C1663" s="11" t="s">
        <v>3757</v>
      </c>
      <c r="D1663" s="11" t="s">
        <v>3758</v>
      </c>
      <c r="E1663" s="12">
        <v>41277</v>
      </c>
      <c r="F1663" s="12">
        <v>2958465</v>
      </c>
      <c r="G1663" s="11" t="s">
        <v>1399</v>
      </c>
      <c r="H1663" s="11" t="s">
        <v>3759</v>
      </c>
      <c r="I1663" s="11" t="s">
        <v>2107</v>
      </c>
      <c r="J1663" s="11" t="s">
        <v>5145</v>
      </c>
      <c r="K1663" s="11" t="s">
        <v>1069</v>
      </c>
      <c r="L1663" s="11" t="s">
        <v>1069</v>
      </c>
      <c r="M1663" s="11" t="s">
        <v>44</v>
      </c>
      <c r="N1663" s="13">
        <v>725</v>
      </c>
      <c r="O1663" s="13">
        <f t="shared" si="66"/>
        <v>471.25</v>
      </c>
      <c r="P1663" s="14">
        <f t="shared" si="65"/>
        <v>0.35</v>
      </c>
    </row>
    <row r="1664" spans="2:16" x14ac:dyDescent="0.2">
      <c r="B1664" s="11" t="s">
        <v>3760</v>
      </c>
      <c r="C1664" s="11" t="s">
        <v>3761</v>
      </c>
      <c r="D1664" s="11" t="s">
        <v>3762</v>
      </c>
      <c r="E1664" s="12">
        <v>41277</v>
      </c>
      <c r="F1664" s="12">
        <v>2958465</v>
      </c>
      <c r="G1664" s="11" t="s">
        <v>1399</v>
      </c>
      <c r="H1664" s="11" t="s">
        <v>3763</v>
      </c>
      <c r="I1664" s="11" t="s">
        <v>2107</v>
      </c>
      <c r="J1664" s="11" t="s">
        <v>5146</v>
      </c>
      <c r="K1664" s="11" t="s">
        <v>1069</v>
      </c>
      <c r="L1664" s="11" t="s">
        <v>1069</v>
      </c>
      <c r="M1664" s="11" t="s">
        <v>44</v>
      </c>
      <c r="N1664" s="13">
        <v>725</v>
      </c>
      <c r="O1664" s="13">
        <f t="shared" si="66"/>
        <v>471.25</v>
      </c>
      <c r="P1664" s="14">
        <f t="shared" si="65"/>
        <v>0.35</v>
      </c>
    </row>
    <row r="1665" spans="2:16" x14ac:dyDescent="0.2">
      <c r="B1665" s="11" t="s">
        <v>3764</v>
      </c>
      <c r="C1665" s="11" t="s">
        <v>3765</v>
      </c>
      <c r="D1665" s="11" t="s">
        <v>3766</v>
      </c>
      <c r="E1665" s="12">
        <v>41277</v>
      </c>
      <c r="F1665" s="12">
        <v>2958465</v>
      </c>
      <c r="G1665" s="11" t="s">
        <v>1399</v>
      </c>
      <c r="H1665" s="11" t="s">
        <v>3759</v>
      </c>
      <c r="I1665" s="11" t="s">
        <v>2107</v>
      </c>
      <c r="J1665" s="11" t="s">
        <v>3767</v>
      </c>
      <c r="K1665" s="11" t="s">
        <v>1069</v>
      </c>
      <c r="L1665" s="11" t="s">
        <v>1069</v>
      </c>
      <c r="M1665" s="11" t="s">
        <v>44</v>
      </c>
      <c r="N1665" s="13">
        <v>1275</v>
      </c>
      <c r="O1665" s="13">
        <f t="shared" si="66"/>
        <v>828.75</v>
      </c>
      <c r="P1665" s="14">
        <f t="shared" si="65"/>
        <v>0.35</v>
      </c>
    </row>
    <row r="1666" spans="2:16" x14ac:dyDescent="0.2">
      <c r="B1666" s="11" t="s">
        <v>3768</v>
      </c>
      <c r="C1666" s="11" t="s">
        <v>3769</v>
      </c>
      <c r="D1666" s="11" t="s">
        <v>3770</v>
      </c>
      <c r="E1666" s="12">
        <v>41277</v>
      </c>
      <c r="F1666" s="12">
        <v>2958465</v>
      </c>
      <c r="G1666" s="11" t="s">
        <v>1399</v>
      </c>
      <c r="H1666" s="11" t="s">
        <v>3763</v>
      </c>
      <c r="I1666" s="11" t="s">
        <v>2107</v>
      </c>
      <c r="J1666" s="11" t="s">
        <v>3771</v>
      </c>
      <c r="K1666" s="11" t="s">
        <v>1069</v>
      </c>
      <c r="L1666" s="11" t="s">
        <v>1069</v>
      </c>
      <c r="M1666" s="11" t="s">
        <v>44</v>
      </c>
      <c r="N1666" s="13">
        <v>1275</v>
      </c>
      <c r="O1666" s="13">
        <f t="shared" si="66"/>
        <v>828.75</v>
      </c>
      <c r="P1666" s="14">
        <f t="shared" si="65"/>
        <v>0.35</v>
      </c>
    </row>
    <row r="1667" spans="2:16" x14ac:dyDescent="0.2">
      <c r="B1667" s="11" t="s">
        <v>3772</v>
      </c>
      <c r="C1667" s="11" t="s">
        <v>3773</v>
      </c>
      <c r="D1667" s="11" t="s">
        <v>3774</v>
      </c>
      <c r="E1667" s="12">
        <v>41277</v>
      </c>
      <c r="F1667" s="12">
        <v>2958465</v>
      </c>
      <c r="G1667" s="11" t="s">
        <v>1399</v>
      </c>
      <c r="H1667" s="11" t="s">
        <v>3775</v>
      </c>
      <c r="I1667" s="11" t="s">
        <v>2107</v>
      </c>
      <c r="J1667" s="11" t="s">
        <v>3776</v>
      </c>
      <c r="K1667" s="11" t="s">
        <v>1069</v>
      </c>
      <c r="L1667" s="11" t="s">
        <v>1069</v>
      </c>
      <c r="M1667" s="11" t="s">
        <v>44</v>
      </c>
      <c r="N1667" s="13">
        <v>1275</v>
      </c>
      <c r="O1667" s="13">
        <f t="shared" si="66"/>
        <v>828.75</v>
      </c>
      <c r="P1667" s="14">
        <f t="shared" ref="P1667:P1730" si="67">1-O1667/N1667</f>
        <v>0.35</v>
      </c>
    </row>
    <row r="1668" spans="2:16" x14ac:dyDescent="0.2">
      <c r="B1668" s="11" t="s">
        <v>3777</v>
      </c>
      <c r="C1668" s="11" t="s">
        <v>3778</v>
      </c>
      <c r="D1668" s="11" t="s">
        <v>3779</v>
      </c>
      <c r="E1668" s="12">
        <v>41277</v>
      </c>
      <c r="F1668" s="12">
        <v>2958465</v>
      </c>
      <c r="G1668" s="11" t="s">
        <v>1399</v>
      </c>
      <c r="H1668" s="11" t="s">
        <v>3759</v>
      </c>
      <c r="I1668" s="11" t="s">
        <v>2107</v>
      </c>
      <c r="J1668" s="11" t="s">
        <v>3780</v>
      </c>
      <c r="K1668" s="11" t="s">
        <v>1069</v>
      </c>
      <c r="L1668" s="11" t="s">
        <v>1069</v>
      </c>
      <c r="M1668" s="11" t="s">
        <v>44</v>
      </c>
      <c r="N1668" s="13">
        <v>1400</v>
      </c>
      <c r="O1668" s="13">
        <f t="shared" ref="O1668:O1731" si="68">N1668-N1668*0.35</f>
        <v>910</v>
      </c>
      <c r="P1668" s="14">
        <f t="shared" si="67"/>
        <v>0.35</v>
      </c>
    </row>
    <row r="1669" spans="2:16" x14ac:dyDescent="0.2">
      <c r="B1669" s="11" t="s">
        <v>3781</v>
      </c>
      <c r="C1669" s="11" t="s">
        <v>3782</v>
      </c>
      <c r="D1669" s="11" t="s">
        <v>3783</v>
      </c>
      <c r="E1669" s="12">
        <v>41277</v>
      </c>
      <c r="F1669" s="12">
        <v>2958465</v>
      </c>
      <c r="G1669" s="11" t="s">
        <v>1399</v>
      </c>
      <c r="H1669" s="11" t="s">
        <v>3763</v>
      </c>
      <c r="I1669" s="11" t="s">
        <v>2107</v>
      </c>
      <c r="J1669" s="11" t="s">
        <v>3784</v>
      </c>
      <c r="K1669" s="11" t="s">
        <v>1069</v>
      </c>
      <c r="L1669" s="11" t="s">
        <v>1069</v>
      </c>
      <c r="M1669" s="11" t="s">
        <v>44</v>
      </c>
      <c r="N1669" s="13">
        <v>1400</v>
      </c>
      <c r="O1669" s="13">
        <f t="shared" si="68"/>
        <v>910</v>
      </c>
      <c r="P1669" s="14">
        <f t="shared" si="67"/>
        <v>0.35</v>
      </c>
    </row>
    <row r="1670" spans="2:16" x14ac:dyDescent="0.2">
      <c r="B1670" s="11" t="s">
        <v>3785</v>
      </c>
      <c r="C1670" s="11" t="s">
        <v>3786</v>
      </c>
      <c r="D1670" s="11" t="s">
        <v>3787</v>
      </c>
      <c r="E1670" s="12">
        <v>41277</v>
      </c>
      <c r="F1670" s="12">
        <v>2958465</v>
      </c>
      <c r="G1670" s="11" t="s">
        <v>1399</v>
      </c>
      <c r="H1670" s="11" t="s">
        <v>3775</v>
      </c>
      <c r="I1670" s="11" t="s">
        <v>2107</v>
      </c>
      <c r="J1670" s="11" t="s">
        <v>3788</v>
      </c>
      <c r="K1670" s="11" t="s">
        <v>1069</v>
      </c>
      <c r="L1670" s="11" t="s">
        <v>1069</v>
      </c>
      <c r="M1670" s="11" t="s">
        <v>44</v>
      </c>
      <c r="N1670" s="13">
        <v>1400</v>
      </c>
      <c r="O1670" s="13">
        <f t="shared" si="68"/>
        <v>910</v>
      </c>
      <c r="P1670" s="14">
        <f t="shared" si="67"/>
        <v>0.35</v>
      </c>
    </row>
    <row r="1671" spans="2:16" x14ac:dyDescent="0.2">
      <c r="B1671" s="11" t="s">
        <v>3789</v>
      </c>
      <c r="C1671" s="11" t="s">
        <v>3790</v>
      </c>
      <c r="D1671" s="11" t="s">
        <v>3791</v>
      </c>
      <c r="E1671" s="12">
        <v>41277</v>
      </c>
      <c r="F1671" s="12">
        <v>2958465</v>
      </c>
      <c r="G1671" s="11" t="s">
        <v>1399</v>
      </c>
      <c r="H1671" s="11" t="s">
        <v>3759</v>
      </c>
      <c r="I1671" s="11" t="s">
        <v>2107</v>
      </c>
      <c r="J1671" s="11" t="s">
        <v>3792</v>
      </c>
      <c r="K1671" s="11" t="s">
        <v>1069</v>
      </c>
      <c r="L1671" s="11" t="s">
        <v>1069</v>
      </c>
      <c r="M1671" s="11" t="s">
        <v>44</v>
      </c>
      <c r="N1671" s="13">
        <v>1650</v>
      </c>
      <c r="O1671" s="13">
        <f t="shared" si="68"/>
        <v>1072.5</v>
      </c>
      <c r="P1671" s="14">
        <f t="shared" si="67"/>
        <v>0.35</v>
      </c>
    </row>
    <row r="1672" spans="2:16" x14ac:dyDescent="0.2">
      <c r="B1672" s="11" t="s">
        <v>3793</v>
      </c>
      <c r="C1672" s="11" t="s">
        <v>3794</v>
      </c>
      <c r="D1672" s="11" t="s">
        <v>3795</v>
      </c>
      <c r="E1672" s="12">
        <v>41277</v>
      </c>
      <c r="F1672" s="12">
        <v>2958465</v>
      </c>
      <c r="G1672" s="11" t="s">
        <v>1399</v>
      </c>
      <c r="H1672" s="11" t="s">
        <v>3763</v>
      </c>
      <c r="I1672" s="11" t="s">
        <v>2107</v>
      </c>
      <c r="J1672" s="11" t="s">
        <v>3796</v>
      </c>
      <c r="K1672" s="11" t="s">
        <v>1069</v>
      </c>
      <c r="L1672" s="11" t="s">
        <v>1069</v>
      </c>
      <c r="M1672" s="11" t="s">
        <v>44</v>
      </c>
      <c r="N1672" s="13">
        <v>1650</v>
      </c>
      <c r="O1672" s="13">
        <f t="shared" si="68"/>
        <v>1072.5</v>
      </c>
      <c r="P1672" s="14">
        <f t="shared" si="67"/>
        <v>0.35</v>
      </c>
    </row>
    <row r="1673" spans="2:16" x14ac:dyDescent="0.2">
      <c r="B1673" s="11" t="s">
        <v>3797</v>
      </c>
      <c r="C1673" s="11" t="s">
        <v>3798</v>
      </c>
      <c r="D1673" s="11" t="s">
        <v>3799</v>
      </c>
      <c r="E1673" s="12">
        <v>41277</v>
      </c>
      <c r="F1673" s="12">
        <v>2958465</v>
      </c>
      <c r="G1673" s="11" t="s">
        <v>1399</v>
      </c>
      <c r="H1673" s="11" t="s">
        <v>3763</v>
      </c>
      <c r="I1673" s="11" t="s">
        <v>2107</v>
      </c>
      <c r="J1673" s="11" t="s">
        <v>3800</v>
      </c>
      <c r="K1673" s="11" t="s">
        <v>1069</v>
      </c>
      <c r="L1673" s="11" t="s">
        <v>1069</v>
      </c>
      <c r="M1673" s="11" t="s">
        <v>44</v>
      </c>
      <c r="N1673" s="13">
        <v>1800</v>
      </c>
      <c r="O1673" s="13">
        <f t="shared" si="68"/>
        <v>1170</v>
      </c>
      <c r="P1673" s="14">
        <f t="shared" si="67"/>
        <v>0.35</v>
      </c>
    </row>
    <row r="1674" spans="2:16" x14ac:dyDescent="0.2">
      <c r="B1674" s="11" t="s">
        <v>3801</v>
      </c>
      <c r="C1674" s="11" t="s">
        <v>3802</v>
      </c>
      <c r="D1674" s="11" t="s">
        <v>3803</v>
      </c>
      <c r="E1674" s="12">
        <v>41277</v>
      </c>
      <c r="F1674" s="12">
        <v>2958465</v>
      </c>
      <c r="G1674" s="11" t="s">
        <v>1399</v>
      </c>
      <c r="H1674" s="11" t="s">
        <v>3775</v>
      </c>
      <c r="I1674" s="11" t="s">
        <v>2107</v>
      </c>
      <c r="J1674" s="11" t="s">
        <v>3804</v>
      </c>
      <c r="K1674" s="11" t="s">
        <v>1069</v>
      </c>
      <c r="L1674" s="11" t="s">
        <v>1069</v>
      </c>
      <c r="M1674" s="11" t="s">
        <v>44</v>
      </c>
      <c r="N1674" s="13">
        <v>1650</v>
      </c>
      <c r="O1674" s="13">
        <f t="shared" si="68"/>
        <v>1072.5</v>
      </c>
      <c r="P1674" s="14">
        <f t="shared" si="67"/>
        <v>0.35</v>
      </c>
    </row>
    <row r="1675" spans="2:16" x14ac:dyDescent="0.2">
      <c r="B1675" s="11" t="s">
        <v>3805</v>
      </c>
      <c r="C1675" s="11" t="s">
        <v>3806</v>
      </c>
      <c r="D1675" s="11" t="s">
        <v>3807</v>
      </c>
      <c r="E1675" s="12">
        <v>41277</v>
      </c>
      <c r="F1675" s="12">
        <v>2958465</v>
      </c>
      <c r="G1675" s="11" t="s">
        <v>1399</v>
      </c>
      <c r="H1675" s="11" t="s">
        <v>3759</v>
      </c>
      <c r="I1675" s="11" t="s">
        <v>2107</v>
      </c>
      <c r="J1675" s="11" t="s">
        <v>3808</v>
      </c>
      <c r="K1675" s="11" t="s">
        <v>1069</v>
      </c>
      <c r="L1675" s="11" t="s">
        <v>1069</v>
      </c>
      <c r="M1675" s="11" t="s">
        <v>44</v>
      </c>
      <c r="N1675" s="13">
        <v>850</v>
      </c>
      <c r="O1675" s="13">
        <f t="shared" si="68"/>
        <v>552.5</v>
      </c>
      <c r="P1675" s="14">
        <f t="shared" si="67"/>
        <v>0.35</v>
      </c>
    </row>
    <row r="1676" spans="2:16" x14ac:dyDescent="0.2">
      <c r="B1676" s="11" t="s">
        <v>3809</v>
      </c>
      <c r="C1676" s="11" t="s">
        <v>3810</v>
      </c>
      <c r="D1676" s="11" t="s">
        <v>3811</v>
      </c>
      <c r="E1676" s="12">
        <v>41277</v>
      </c>
      <c r="F1676" s="12">
        <v>2958465</v>
      </c>
      <c r="G1676" s="11" t="s">
        <v>1399</v>
      </c>
      <c r="H1676" s="11" t="s">
        <v>3763</v>
      </c>
      <c r="I1676" s="11" t="s">
        <v>2107</v>
      </c>
      <c r="J1676" s="11" t="s">
        <v>3812</v>
      </c>
      <c r="K1676" s="11" t="s">
        <v>1069</v>
      </c>
      <c r="L1676" s="11" t="s">
        <v>1069</v>
      </c>
      <c r="M1676" s="11" t="s">
        <v>44</v>
      </c>
      <c r="N1676" s="13">
        <v>850</v>
      </c>
      <c r="O1676" s="13">
        <f t="shared" si="68"/>
        <v>552.5</v>
      </c>
      <c r="P1676" s="14">
        <f t="shared" si="67"/>
        <v>0.35</v>
      </c>
    </row>
    <row r="1677" spans="2:16" x14ac:dyDescent="0.2">
      <c r="B1677" s="11" t="s">
        <v>3813</v>
      </c>
      <c r="C1677" s="11" t="s">
        <v>3814</v>
      </c>
      <c r="D1677" s="11" t="s">
        <v>3815</v>
      </c>
      <c r="E1677" s="12">
        <v>41277</v>
      </c>
      <c r="F1677" s="12">
        <v>2958465</v>
      </c>
      <c r="G1677" s="11" t="s">
        <v>1399</v>
      </c>
      <c r="H1677" s="11" t="s">
        <v>3775</v>
      </c>
      <c r="I1677" s="11" t="s">
        <v>2107</v>
      </c>
      <c r="J1677" s="11" t="s">
        <v>3816</v>
      </c>
      <c r="K1677" s="11" t="s">
        <v>1069</v>
      </c>
      <c r="L1677" s="11" t="s">
        <v>1069</v>
      </c>
      <c r="M1677" s="11" t="s">
        <v>44</v>
      </c>
      <c r="N1677" s="13">
        <v>850</v>
      </c>
      <c r="O1677" s="13">
        <f t="shared" si="68"/>
        <v>552.5</v>
      </c>
      <c r="P1677" s="14">
        <f t="shared" si="67"/>
        <v>0.35</v>
      </c>
    </row>
    <row r="1678" spans="2:16" x14ac:dyDescent="0.2">
      <c r="B1678" s="11" t="s">
        <v>3817</v>
      </c>
      <c r="C1678" s="11" t="s">
        <v>3818</v>
      </c>
      <c r="D1678" s="11" t="s">
        <v>3819</v>
      </c>
      <c r="E1678" s="12">
        <v>41277</v>
      </c>
      <c r="F1678" s="12">
        <v>2958465</v>
      </c>
      <c r="G1678" s="11" t="s">
        <v>1399</v>
      </c>
      <c r="H1678" s="11" t="s">
        <v>3759</v>
      </c>
      <c r="I1678" s="11" t="s">
        <v>2107</v>
      </c>
      <c r="J1678" s="11" t="s">
        <v>3820</v>
      </c>
      <c r="K1678" s="11" t="s">
        <v>1069</v>
      </c>
      <c r="L1678" s="11" t="s">
        <v>1069</v>
      </c>
      <c r="M1678" s="11" t="s">
        <v>44</v>
      </c>
      <c r="N1678" s="13">
        <v>975</v>
      </c>
      <c r="O1678" s="13">
        <f t="shared" si="68"/>
        <v>633.75</v>
      </c>
      <c r="P1678" s="14">
        <f t="shared" si="67"/>
        <v>0.35</v>
      </c>
    </row>
    <row r="1679" spans="2:16" x14ac:dyDescent="0.2">
      <c r="B1679" s="11" t="s">
        <v>3821</v>
      </c>
      <c r="C1679" s="11" t="s">
        <v>3822</v>
      </c>
      <c r="D1679" s="11" t="s">
        <v>3823</v>
      </c>
      <c r="E1679" s="12">
        <v>41277</v>
      </c>
      <c r="F1679" s="12">
        <v>2958465</v>
      </c>
      <c r="G1679" s="11" t="s">
        <v>1399</v>
      </c>
      <c r="H1679" s="11" t="s">
        <v>3763</v>
      </c>
      <c r="I1679" s="11" t="s">
        <v>2107</v>
      </c>
      <c r="J1679" s="11" t="s">
        <v>3824</v>
      </c>
      <c r="K1679" s="11" t="s">
        <v>1069</v>
      </c>
      <c r="L1679" s="11" t="s">
        <v>1069</v>
      </c>
      <c r="M1679" s="11" t="s">
        <v>44</v>
      </c>
      <c r="N1679" s="13">
        <v>975</v>
      </c>
      <c r="O1679" s="13">
        <f t="shared" si="68"/>
        <v>633.75</v>
      </c>
      <c r="P1679" s="14">
        <f t="shared" si="67"/>
        <v>0.35</v>
      </c>
    </row>
    <row r="1680" spans="2:16" x14ac:dyDescent="0.2">
      <c r="B1680" s="11" t="s">
        <v>3825</v>
      </c>
      <c r="C1680" s="11" t="s">
        <v>3826</v>
      </c>
      <c r="D1680" s="11" t="s">
        <v>3827</v>
      </c>
      <c r="E1680" s="12">
        <v>41277</v>
      </c>
      <c r="F1680" s="12">
        <v>2958465</v>
      </c>
      <c r="G1680" s="11" t="s">
        <v>1399</v>
      </c>
      <c r="H1680" s="11" t="s">
        <v>3775</v>
      </c>
      <c r="I1680" s="11" t="s">
        <v>2107</v>
      </c>
      <c r="J1680" s="11" t="s">
        <v>3828</v>
      </c>
      <c r="K1680" s="11" t="s">
        <v>1069</v>
      </c>
      <c r="L1680" s="11" t="s">
        <v>1069</v>
      </c>
      <c r="M1680" s="11" t="s">
        <v>44</v>
      </c>
      <c r="N1680" s="13">
        <v>975</v>
      </c>
      <c r="O1680" s="13">
        <f t="shared" si="68"/>
        <v>633.75</v>
      </c>
      <c r="P1680" s="14">
        <f t="shared" si="67"/>
        <v>0.35</v>
      </c>
    </row>
    <row r="1681" spans="2:16" x14ac:dyDescent="0.2">
      <c r="B1681" s="11" t="s">
        <v>3829</v>
      </c>
      <c r="C1681" s="11" t="s">
        <v>3830</v>
      </c>
      <c r="D1681" s="11" t="s">
        <v>3831</v>
      </c>
      <c r="E1681" s="12">
        <v>41277</v>
      </c>
      <c r="F1681" s="12">
        <v>2958465</v>
      </c>
      <c r="G1681" s="11" t="s">
        <v>1399</v>
      </c>
      <c r="H1681" s="11" t="s">
        <v>3775</v>
      </c>
      <c r="I1681" s="11" t="s">
        <v>2107</v>
      </c>
      <c r="J1681" s="11" t="s">
        <v>3832</v>
      </c>
      <c r="K1681" s="11" t="s">
        <v>1069</v>
      </c>
      <c r="L1681" s="11" t="s">
        <v>1069</v>
      </c>
      <c r="M1681" s="11" t="s">
        <v>44</v>
      </c>
      <c r="N1681" s="13">
        <v>850</v>
      </c>
      <c r="O1681" s="13">
        <f t="shared" si="68"/>
        <v>552.5</v>
      </c>
      <c r="P1681" s="14">
        <f t="shared" si="67"/>
        <v>0.35</v>
      </c>
    </row>
    <row r="1682" spans="2:16" x14ac:dyDescent="0.2">
      <c r="B1682" s="11" t="s">
        <v>3833</v>
      </c>
      <c r="C1682" s="11" t="s">
        <v>3834</v>
      </c>
      <c r="D1682" s="11" t="s">
        <v>3835</v>
      </c>
      <c r="E1682" s="12">
        <v>41277</v>
      </c>
      <c r="F1682" s="12">
        <v>2958465</v>
      </c>
      <c r="G1682" s="11" t="s">
        <v>1399</v>
      </c>
      <c r="H1682" s="11" t="s">
        <v>3775</v>
      </c>
      <c r="I1682" s="11" t="s">
        <v>2107</v>
      </c>
      <c r="J1682" s="11" t="s">
        <v>3836</v>
      </c>
      <c r="K1682" s="11" t="s">
        <v>1069</v>
      </c>
      <c r="L1682" s="11" t="s">
        <v>1069</v>
      </c>
      <c r="M1682" s="11" t="s">
        <v>44</v>
      </c>
      <c r="N1682" s="13">
        <v>975</v>
      </c>
      <c r="O1682" s="13">
        <f t="shared" si="68"/>
        <v>633.75</v>
      </c>
      <c r="P1682" s="14">
        <f t="shared" si="67"/>
        <v>0.35</v>
      </c>
    </row>
    <row r="1683" spans="2:16" x14ac:dyDescent="0.2">
      <c r="B1683" s="11" t="s">
        <v>3837</v>
      </c>
      <c r="C1683" s="11" t="s">
        <v>3838</v>
      </c>
      <c r="D1683" s="11" t="s">
        <v>3839</v>
      </c>
      <c r="E1683" s="12">
        <v>41277</v>
      </c>
      <c r="F1683" s="12">
        <v>2958465</v>
      </c>
      <c r="G1683" s="11" t="s">
        <v>1450</v>
      </c>
      <c r="H1683" s="11" t="s">
        <v>1978</v>
      </c>
      <c r="I1683" s="11" t="s">
        <v>1802</v>
      </c>
      <c r="J1683" s="11" t="s">
        <v>3840</v>
      </c>
      <c r="K1683" s="11" t="s">
        <v>16</v>
      </c>
      <c r="L1683" s="11" t="s">
        <v>16</v>
      </c>
      <c r="M1683" s="11" t="s">
        <v>44</v>
      </c>
      <c r="N1683" s="13">
        <v>2170</v>
      </c>
      <c r="O1683" s="13">
        <f t="shared" si="68"/>
        <v>1410.5</v>
      </c>
      <c r="P1683" s="14">
        <f t="shared" si="67"/>
        <v>0.35</v>
      </c>
    </row>
    <row r="1684" spans="2:16" x14ac:dyDescent="0.2">
      <c r="B1684" s="11" t="s">
        <v>3841</v>
      </c>
      <c r="C1684" s="11" t="s">
        <v>3842</v>
      </c>
      <c r="D1684" s="11" t="s">
        <v>3843</v>
      </c>
      <c r="E1684" s="12">
        <v>41277</v>
      </c>
      <c r="F1684" s="12">
        <v>2958465</v>
      </c>
      <c r="G1684" s="11" t="s">
        <v>1450</v>
      </c>
      <c r="H1684" s="11" t="s">
        <v>1978</v>
      </c>
      <c r="I1684" s="11" t="s">
        <v>1802</v>
      </c>
      <c r="J1684" s="11" t="s">
        <v>3844</v>
      </c>
      <c r="K1684" s="11" t="s">
        <v>16</v>
      </c>
      <c r="L1684" s="11" t="s">
        <v>16</v>
      </c>
      <c r="M1684" s="11" t="s">
        <v>44</v>
      </c>
      <c r="N1684" s="13">
        <v>3465</v>
      </c>
      <c r="O1684" s="13">
        <f t="shared" si="68"/>
        <v>2252.25</v>
      </c>
      <c r="P1684" s="14">
        <f t="shared" si="67"/>
        <v>0.35</v>
      </c>
    </row>
    <row r="1685" spans="2:16" x14ac:dyDescent="0.2">
      <c r="B1685" s="11" t="s">
        <v>3845</v>
      </c>
      <c r="C1685" s="11" t="s">
        <v>3846</v>
      </c>
      <c r="D1685" s="11" t="s">
        <v>3847</v>
      </c>
      <c r="E1685" s="12">
        <v>41277</v>
      </c>
      <c r="F1685" s="12">
        <v>2958465</v>
      </c>
      <c r="G1685" s="11" t="s">
        <v>1450</v>
      </c>
      <c r="H1685" s="11" t="s">
        <v>1978</v>
      </c>
      <c r="I1685" s="11" t="s">
        <v>1802</v>
      </c>
      <c r="J1685" s="11" t="s">
        <v>3848</v>
      </c>
      <c r="K1685" s="11" t="s">
        <v>16</v>
      </c>
      <c r="L1685" s="11" t="s">
        <v>16</v>
      </c>
      <c r="M1685" s="11" t="s">
        <v>44</v>
      </c>
      <c r="N1685" s="13">
        <v>2120</v>
      </c>
      <c r="O1685" s="13">
        <f t="shared" si="68"/>
        <v>1378</v>
      </c>
      <c r="P1685" s="14">
        <f t="shared" si="67"/>
        <v>0.35</v>
      </c>
    </row>
    <row r="1686" spans="2:16" x14ac:dyDescent="0.2">
      <c r="B1686" s="11" t="s">
        <v>3849</v>
      </c>
      <c r="C1686" s="11" t="s">
        <v>3850</v>
      </c>
      <c r="D1686" s="11" t="s">
        <v>3851</v>
      </c>
      <c r="E1686" s="12">
        <v>41277</v>
      </c>
      <c r="F1686" s="12">
        <v>2958465</v>
      </c>
      <c r="G1686" s="11" t="s">
        <v>1450</v>
      </c>
      <c r="H1686" s="11" t="s">
        <v>1978</v>
      </c>
      <c r="I1686" s="11" t="s">
        <v>1802</v>
      </c>
      <c r="J1686" s="11" t="s">
        <v>3852</v>
      </c>
      <c r="K1686" s="11" t="s">
        <v>16</v>
      </c>
      <c r="L1686" s="11" t="s">
        <v>16</v>
      </c>
      <c r="M1686" s="11" t="s">
        <v>44</v>
      </c>
      <c r="N1686" s="13">
        <v>3364</v>
      </c>
      <c r="O1686" s="13">
        <f t="shared" si="68"/>
        <v>2186.6000000000004</v>
      </c>
      <c r="P1686" s="14">
        <f t="shared" si="67"/>
        <v>0.34999999999999987</v>
      </c>
    </row>
    <row r="1687" spans="2:16" x14ac:dyDescent="0.2">
      <c r="B1687" s="11" t="s">
        <v>3853</v>
      </c>
      <c r="C1687" s="11" t="s">
        <v>3854</v>
      </c>
      <c r="D1687" s="11" t="s">
        <v>3855</v>
      </c>
      <c r="E1687" s="12">
        <v>41277</v>
      </c>
      <c r="F1687" s="12">
        <v>2958465</v>
      </c>
      <c r="G1687" s="11" t="s">
        <v>1450</v>
      </c>
      <c r="H1687" s="11" t="s">
        <v>1978</v>
      </c>
      <c r="I1687" s="11" t="s">
        <v>1802</v>
      </c>
      <c r="J1687" s="11" t="s">
        <v>5147</v>
      </c>
      <c r="K1687" s="11" t="s">
        <v>16</v>
      </c>
      <c r="L1687" s="11" t="s">
        <v>16</v>
      </c>
      <c r="M1687" s="11" t="s">
        <v>44</v>
      </c>
      <c r="N1687" s="13">
        <v>3665</v>
      </c>
      <c r="O1687" s="13">
        <f t="shared" si="68"/>
        <v>2382.25</v>
      </c>
      <c r="P1687" s="14">
        <f t="shared" si="67"/>
        <v>0.35</v>
      </c>
    </row>
    <row r="1688" spans="2:16" x14ac:dyDescent="0.2">
      <c r="B1688" s="11" t="s">
        <v>3857</v>
      </c>
      <c r="C1688" s="11" t="s">
        <v>3858</v>
      </c>
      <c r="D1688" s="11" t="s">
        <v>3859</v>
      </c>
      <c r="E1688" s="12">
        <v>41277</v>
      </c>
      <c r="F1688" s="12">
        <v>2958465</v>
      </c>
      <c r="G1688" s="11" t="s">
        <v>1450</v>
      </c>
      <c r="H1688" s="11" t="s">
        <v>1978</v>
      </c>
      <c r="I1688" s="11" t="s">
        <v>1802</v>
      </c>
      <c r="J1688" s="11" t="s">
        <v>5148</v>
      </c>
      <c r="K1688" s="11" t="s">
        <v>16</v>
      </c>
      <c r="L1688" s="11" t="s">
        <v>16</v>
      </c>
      <c r="M1688" s="11" t="s">
        <v>44</v>
      </c>
      <c r="N1688" s="13">
        <v>4090</v>
      </c>
      <c r="O1688" s="13">
        <f t="shared" si="68"/>
        <v>2658.5</v>
      </c>
      <c r="P1688" s="14">
        <f t="shared" si="67"/>
        <v>0.35</v>
      </c>
    </row>
    <row r="1689" spans="2:16" x14ac:dyDescent="0.2">
      <c r="B1689" s="11" t="s">
        <v>3861</v>
      </c>
      <c r="C1689" s="11" t="s">
        <v>3862</v>
      </c>
      <c r="D1689" s="11" t="s">
        <v>3863</v>
      </c>
      <c r="E1689" s="12">
        <v>41277</v>
      </c>
      <c r="F1689" s="12">
        <v>2958465</v>
      </c>
      <c r="G1689" s="11" t="s">
        <v>1450</v>
      </c>
      <c r="H1689" s="11" t="s">
        <v>1978</v>
      </c>
      <c r="I1689" s="11" t="s">
        <v>1802</v>
      </c>
      <c r="J1689" s="11" t="s">
        <v>5149</v>
      </c>
      <c r="K1689" s="11" t="s">
        <v>16</v>
      </c>
      <c r="L1689" s="11" t="s">
        <v>16</v>
      </c>
      <c r="M1689" s="11" t="s">
        <v>44</v>
      </c>
      <c r="N1689" s="13">
        <v>2450</v>
      </c>
      <c r="O1689" s="13">
        <f t="shared" si="68"/>
        <v>1592.5</v>
      </c>
      <c r="P1689" s="14">
        <f t="shared" si="67"/>
        <v>0.35</v>
      </c>
    </row>
    <row r="1690" spans="2:16" x14ac:dyDescent="0.2">
      <c r="B1690" s="11" t="s">
        <v>3864</v>
      </c>
      <c r="C1690" s="11" t="s">
        <v>3865</v>
      </c>
      <c r="D1690" s="11" t="s">
        <v>3866</v>
      </c>
      <c r="E1690" s="12">
        <v>41277</v>
      </c>
      <c r="F1690" s="12">
        <v>2958465</v>
      </c>
      <c r="G1690" s="11" t="s">
        <v>1450</v>
      </c>
      <c r="H1690" s="11" t="s">
        <v>1978</v>
      </c>
      <c r="I1690" s="11" t="s">
        <v>1802</v>
      </c>
      <c r="J1690" s="11" t="s">
        <v>3867</v>
      </c>
      <c r="K1690" s="11" t="s">
        <v>16</v>
      </c>
      <c r="L1690" s="11" t="s">
        <v>16</v>
      </c>
      <c r="M1690" s="11" t="s">
        <v>44</v>
      </c>
      <c r="N1690" s="13">
        <v>3745</v>
      </c>
      <c r="O1690" s="13">
        <f t="shared" si="68"/>
        <v>2434.25</v>
      </c>
      <c r="P1690" s="14">
        <f t="shared" si="67"/>
        <v>0.35</v>
      </c>
    </row>
    <row r="1691" spans="2:16" x14ac:dyDescent="0.2">
      <c r="B1691" s="11" t="s">
        <v>3868</v>
      </c>
      <c r="C1691" s="11" t="s">
        <v>3869</v>
      </c>
      <c r="D1691" s="11" t="s">
        <v>3870</v>
      </c>
      <c r="E1691" s="12">
        <v>41277</v>
      </c>
      <c r="F1691" s="12">
        <v>2958465</v>
      </c>
      <c r="G1691" s="11" t="s">
        <v>1450</v>
      </c>
      <c r="H1691" s="11" t="s">
        <v>1978</v>
      </c>
      <c r="I1691" s="11" t="s">
        <v>1802</v>
      </c>
      <c r="J1691" s="11" t="s">
        <v>3871</v>
      </c>
      <c r="K1691" s="11" t="s">
        <v>16</v>
      </c>
      <c r="L1691" s="11" t="s">
        <v>16</v>
      </c>
      <c r="M1691" s="11" t="s">
        <v>44</v>
      </c>
      <c r="N1691" s="13">
        <v>2400</v>
      </c>
      <c r="O1691" s="13">
        <f t="shared" si="68"/>
        <v>1560</v>
      </c>
      <c r="P1691" s="14">
        <f t="shared" si="67"/>
        <v>0.35</v>
      </c>
    </row>
    <row r="1692" spans="2:16" x14ac:dyDescent="0.2">
      <c r="B1692" s="11" t="s">
        <v>3872</v>
      </c>
      <c r="C1692" s="11" t="s">
        <v>3873</v>
      </c>
      <c r="D1692" s="11" t="s">
        <v>3874</v>
      </c>
      <c r="E1692" s="12">
        <v>41277</v>
      </c>
      <c r="F1692" s="12">
        <v>2958465</v>
      </c>
      <c r="G1692" s="11" t="s">
        <v>1450</v>
      </c>
      <c r="H1692" s="11" t="s">
        <v>1978</v>
      </c>
      <c r="I1692" s="11" t="s">
        <v>1802</v>
      </c>
      <c r="J1692" s="11" t="s">
        <v>3875</v>
      </c>
      <c r="K1692" s="11" t="s">
        <v>16</v>
      </c>
      <c r="L1692" s="11" t="s">
        <v>16</v>
      </c>
      <c r="M1692" s="11" t="s">
        <v>44</v>
      </c>
      <c r="N1692" s="13">
        <v>3644</v>
      </c>
      <c r="O1692" s="13">
        <f t="shared" si="68"/>
        <v>2368.6000000000004</v>
      </c>
      <c r="P1692" s="14">
        <f t="shared" si="67"/>
        <v>0.34999999999999987</v>
      </c>
    </row>
    <row r="1693" spans="2:16" x14ac:dyDescent="0.2">
      <c r="B1693" s="11" t="s">
        <v>3876</v>
      </c>
      <c r="C1693" s="11" t="s">
        <v>3877</v>
      </c>
      <c r="D1693" s="11" t="s">
        <v>3878</v>
      </c>
      <c r="E1693" s="12">
        <v>41277</v>
      </c>
      <c r="F1693" s="12">
        <v>2958465</v>
      </c>
      <c r="G1693" s="11" t="s">
        <v>1450</v>
      </c>
      <c r="H1693" s="11" t="s">
        <v>1978</v>
      </c>
      <c r="I1693" s="11" t="s">
        <v>1802</v>
      </c>
      <c r="J1693" s="11" t="s">
        <v>3879</v>
      </c>
      <c r="K1693" s="11" t="s">
        <v>16</v>
      </c>
      <c r="L1693" s="11" t="s">
        <v>16</v>
      </c>
      <c r="M1693" s="11" t="s">
        <v>44</v>
      </c>
      <c r="N1693" s="13">
        <v>2120</v>
      </c>
      <c r="O1693" s="13">
        <f t="shared" si="68"/>
        <v>1378</v>
      </c>
      <c r="P1693" s="14">
        <f t="shared" si="67"/>
        <v>0.35</v>
      </c>
    </row>
    <row r="1694" spans="2:16" x14ac:dyDescent="0.2">
      <c r="B1694" s="11" t="s">
        <v>3880</v>
      </c>
      <c r="C1694" s="11" t="s">
        <v>3881</v>
      </c>
      <c r="D1694" s="11" t="s">
        <v>3882</v>
      </c>
      <c r="E1694" s="12">
        <v>41277</v>
      </c>
      <c r="F1694" s="12">
        <v>2958465</v>
      </c>
      <c r="G1694" s="11" t="s">
        <v>1450</v>
      </c>
      <c r="H1694" s="11" t="s">
        <v>1978</v>
      </c>
      <c r="I1694" s="11" t="s">
        <v>1802</v>
      </c>
      <c r="J1694" s="11" t="s">
        <v>3883</v>
      </c>
      <c r="K1694" s="11" t="s">
        <v>16</v>
      </c>
      <c r="L1694" s="11" t="s">
        <v>16</v>
      </c>
      <c r="M1694" s="11" t="s">
        <v>44</v>
      </c>
      <c r="N1694" s="13">
        <v>3364</v>
      </c>
      <c r="O1694" s="13">
        <f t="shared" si="68"/>
        <v>2186.6000000000004</v>
      </c>
      <c r="P1694" s="14">
        <f t="shared" si="67"/>
        <v>0.34999999999999987</v>
      </c>
    </row>
    <row r="1695" spans="2:16" x14ac:dyDescent="0.2">
      <c r="B1695" s="11" t="s">
        <v>3884</v>
      </c>
      <c r="C1695" s="11" t="s">
        <v>3885</v>
      </c>
      <c r="D1695" s="11" t="s">
        <v>3886</v>
      </c>
      <c r="E1695" s="12">
        <v>41277</v>
      </c>
      <c r="F1695" s="12">
        <v>2958465</v>
      </c>
      <c r="G1695" s="11" t="s">
        <v>1450</v>
      </c>
      <c r="H1695" s="11" t="s">
        <v>1978</v>
      </c>
      <c r="I1695" s="11" t="s">
        <v>1802</v>
      </c>
      <c r="J1695" s="11" t="s">
        <v>3887</v>
      </c>
      <c r="K1695" s="11" t="s">
        <v>16</v>
      </c>
      <c r="L1695" s="11" t="s">
        <v>16</v>
      </c>
      <c r="M1695" s="11" t="s">
        <v>44</v>
      </c>
      <c r="N1695" s="13">
        <v>3645</v>
      </c>
      <c r="O1695" s="13">
        <f t="shared" si="68"/>
        <v>2369.25</v>
      </c>
      <c r="P1695" s="14">
        <f t="shared" si="67"/>
        <v>0.35</v>
      </c>
    </row>
    <row r="1696" spans="2:16" x14ac:dyDescent="0.2">
      <c r="B1696" s="11" t="s">
        <v>3888</v>
      </c>
      <c r="C1696" s="11" t="s">
        <v>3889</v>
      </c>
      <c r="D1696" s="11" t="s">
        <v>3890</v>
      </c>
      <c r="E1696" s="12">
        <v>41277</v>
      </c>
      <c r="F1696" s="12">
        <v>2958465</v>
      </c>
      <c r="G1696" s="11" t="s">
        <v>1450</v>
      </c>
      <c r="H1696" s="11" t="s">
        <v>1978</v>
      </c>
      <c r="I1696" s="11" t="s">
        <v>1802</v>
      </c>
      <c r="J1696" s="11" t="s">
        <v>3891</v>
      </c>
      <c r="K1696" s="11" t="s">
        <v>16</v>
      </c>
      <c r="L1696" s="11" t="s">
        <v>16</v>
      </c>
      <c r="M1696" s="11" t="s">
        <v>44</v>
      </c>
      <c r="N1696" s="13">
        <v>3960</v>
      </c>
      <c r="O1696" s="13">
        <f t="shared" si="68"/>
        <v>2574</v>
      </c>
      <c r="P1696" s="14">
        <f t="shared" si="67"/>
        <v>0.35</v>
      </c>
    </row>
    <row r="1697" spans="2:16" x14ac:dyDescent="0.2">
      <c r="B1697" s="11" t="s">
        <v>3892</v>
      </c>
      <c r="C1697" s="11" t="s">
        <v>3893</v>
      </c>
      <c r="D1697" s="11" t="s">
        <v>3894</v>
      </c>
      <c r="E1697" s="12">
        <v>41277</v>
      </c>
      <c r="F1697" s="12">
        <v>2958465</v>
      </c>
      <c r="G1697" s="11" t="s">
        <v>1072</v>
      </c>
      <c r="H1697" s="11" t="s">
        <v>3895</v>
      </c>
      <c r="I1697" s="11" t="s">
        <v>2285</v>
      </c>
      <c r="J1697" s="11" t="s">
        <v>3896</v>
      </c>
      <c r="K1697" s="11" t="s">
        <v>1069</v>
      </c>
      <c r="L1697" s="11" t="s">
        <v>1069</v>
      </c>
      <c r="M1697" s="11" t="s">
        <v>44</v>
      </c>
      <c r="N1697" s="13">
        <v>1025</v>
      </c>
      <c r="O1697" s="13">
        <f t="shared" si="68"/>
        <v>666.25</v>
      </c>
      <c r="P1697" s="14">
        <f t="shared" si="67"/>
        <v>0.35</v>
      </c>
    </row>
    <row r="1698" spans="2:16" x14ac:dyDescent="0.2">
      <c r="B1698" s="11" t="s">
        <v>3897</v>
      </c>
      <c r="C1698" s="11" t="s">
        <v>3898</v>
      </c>
      <c r="D1698" s="11" t="s">
        <v>3899</v>
      </c>
      <c r="E1698" s="12">
        <v>41277</v>
      </c>
      <c r="F1698" s="12">
        <v>2958465</v>
      </c>
      <c r="G1698" s="11" t="s">
        <v>1072</v>
      </c>
      <c r="H1698" s="11" t="s">
        <v>3900</v>
      </c>
      <c r="I1698" s="11" t="s">
        <v>2285</v>
      </c>
      <c r="J1698" s="11" t="s">
        <v>3901</v>
      </c>
      <c r="K1698" s="11" t="s">
        <v>1069</v>
      </c>
      <c r="L1698" s="11" t="s">
        <v>1069</v>
      </c>
      <c r="M1698" s="11" t="s">
        <v>44</v>
      </c>
      <c r="N1698" s="13">
        <v>1100</v>
      </c>
      <c r="O1698" s="13">
        <f t="shared" si="68"/>
        <v>715</v>
      </c>
      <c r="P1698" s="14">
        <f t="shared" si="67"/>
        <v>0.35</v>
      </c>
    </row>
    <row r="1699" spans="2:16" x14ac:dyDescent="0.2">
      <c r="B1699" s="11" t="s">
        <v>3902</v>
      </c>
      <c r="C1699" s="11" t="s">
        <v>3903</v>
      </c>
      <c r="D1699" s="11" t="s">
        <v>3904</v>
      </c>
      <c r="E1699" s="12">
        <v>41277</v>
      </c>
      <c r="F1699" s="12">
        <v>2958465</v>
      </c>
      <c r="G1699" s="11" t="s">
        <v>1072</v>
      </c>
      <c r="H1699" s="11" t="s">
        <v>3895</v>
      </c>
      <c r="I1699" s="11" t="s">
        <v>2285</v>
      </c>
      <c r="J1699" s="11" t="s">
        <v>3905</v>
      </c>
      <c r="K1699" s="11" t="s">
        <v>1069</v>
      </c>
      <c r="L1699" s="11" t="s">
        <v>1069</v>
      </c>
      <c r="M1699" s="11" t="s">
        <v>44</v>
      </c>
      <c r="N1699" s="13">
        <v>1150</v>
      </c>
      <c r="O1699" s="13">
        <f t="shared" si="68"/>
        <v>747.5</v>
      </c>
      <c r="P1699" s="14">
        <f t="shared" si="67"/>
        <v>0.35</v>
      </c>
    </row>
    <row r="1700" spans="2:16" x14ac:dyDescent="0.2">
      <c r="B1700" s="11" t="s">
        <v>3906</v>
      </c>
      <c r="C1700" s="11" t="s">
        <v>3907</v>
      </c>
      <c r="D1700" s="11" t="s">
        <v>3908</v>
      </c>
      <c r="E1700" s="12">
        <v>41277</v>
      </c>
      <c r="F1700" s="12">
        <v>2958465</v>
      </c>
      <c r="G1700" s="11" t="s">
        <v>1072</v>
      </c>
      <c r="H1700" s="11" t="s">
        <v>3900</v>
      </c>
      <c r="I1700" s="11" t="s">
        <v>2285</v>
      </c>
      <c r="J1700" s="11" t="s">
        <v>3909</v>
      </c>
      <c r="K1700" s="11" t="s">
        <v>1069</v>
      </c>
      <c r="L1700" s="11" t="s">
        <v>1069</v>
      </c>
      <c r="M1700" s="11" t="s">
        <v>44</v>
      </c>
      <c r="N1700" s="13">
        <v>1225</v>
      </c>
      <c r="O1700" s="13">
        <f t="shared" si="68"/>
        <v>796.25</v>
      </c>
      <c r="P1700" s="14">
        <f t="shared" si="67"/>
        <v>0.35</v>
      </c>
    </row>
    <row r="1701" spans="2:16" x14ac:dyDescent="0.2">
      <c r="B1701" s="11" t="s">
        <v>3910</v>
      </c>
      <c r="C1701" s="11" t="s">
        <v>3911</v>
      </c>
      <c r="D1701" s="11" t="s">
        <v>3912</v>
      </c>
      <c r="E1701" s="12">
        <v>41277</v>
      </c>
      <c r="F1701" s="12">
        <v>2958465</v>
      </c>
      <c r="G1701" s="11" t="s">
        <v>1072</v>
      </c>
      <c r="H1701" s="11" t="s">
        <v>3895</v>
      </c>
      <c r="I1701" s="11" t="s">
        <v>2285</v>
      </c>
      <c r="J1701" s="11" t="s">
        <v>3913</v>
      </c>
      <c r="K1701" s="11" t="s">
        <v>1069</v>
      </c>
      <c r="L1701" s="11" t="s">
        <v>1069</v>
      </c>
      <c r="M1701" s="11" t="s">
        <v>44</v>
      </c>
      <c r="N1701" s="13">
        <v>1450</v>
      </c>
      <c r="O1701" s="13">
        <f t="shared" si="68"/>
        <v>942.5</v>
      </c>
      <c r="P1701" s="14">
        <f t="shared" si="67"/>
        <v>0.35</v>
      </c>
    </row>
    <row r="1702" spans="2:16" x14ac:dyDescent="0.2">
      <c r="B1702" s="11" t="s">
        <v>3914</v>
      </c>
      <c r="C1702" s="11" t="s">
        <v>3915</v>
      </c>
      <c r="D1702" s="11" t="s">
        <v>3916</v>
      </c>
      <c r="E1702" s="12">
        <v>41277</v>
      </c>
      <c r="F1702" s="12">
        <v>2958465</v>
      </c>
      <c r="G1702" s="11" t="s">
        <v>1072</v>
      </c>
      <c r="H1702" s="11" t="s">
        <v>3895</v>
      </c>
      <c r="I1702" s="11" t="s">
        <v>2285</v>
      </c>
      <c r="J1702" s="11" t="s">
        <v>3917</v>
      </c>
      <c r="K1702" s="11" t="s">
        <v>1069</v>
      </c>
      <c r="L1702" s="11" t="s">
        <v>1069</v>
      </c>
      <c r="M1702" s="11" t="s">
        <v>44</v>
      </c>
      <c r="N1702" s="13">
        <v>1575</v>
      </c>
      <c r="O1702" s="13">
        <f t="shared" si="68"/>
        <v>1023.75</v>
      </c>
      <c r="P1702" s="14">
        <f t="shared" si="67"/>
        <v>0.35</v>
      </c>
    </row>
    <row r="1703" spans="2:16" x14ac:dyDescent="0.2">
      <c r="B1703" s="11" t="s">
        <v>3918</v>
      </c>
      <c r="C1703" s="11" t="s">
        <v>3919</v>
      </c>
      <c r="D1703" s="11" t="s">
        <v>3920</v>
      </c>
      <c r="E1703" s="12">
        <v>41277</v>
      </c>
      <c r="F1703" s="12">
        <v>2958465</v>
      </c>
      <c r="G1703" s="11" t="s">
        <v>1072</v>
      </c>
      <c r="H1703" s="11" t="s">
        <v>3895</v>
      </c>
      <c r="I1703" s="11" t="s">
        <v>2285</v>
      </c>
      <c r="J1703" s="11" t="s">
        <v>3921</v>
      </c>
      <c r="K1703" s="11" t="s">
        <v>1069</v>
      </c>
      <c r="L1703" s="11" t="s">
        <v>1069</v>
      </c>
      <c r="M1703" s="11" t="s">
        <v>44</v>
      </c>
      <c r="N1703" s="13">
        <v>1825</v>
      </c>
      <c r="O1703" s="13">
        <f t="shared" si="68"/>
        <v>1186.25</v>
      </c>
      <c r="P1703" s="14">
        <f t="shared" si="67"/>
        <v>0.35</v>
      </c>
    </row>
    <row r="1704" spans="2:16" x14ac:dyDescent="0.2">
      <c r="B1704" s="11" t="s">
        <v>3922</v>
      </c>
      <c r="C1704" s="11" t="s">
        <v>3923</v>
      </c>
      <c r="D1704" s="11" t="s">
        <v>3924</v>
      </c>
      <c r="E1704" s="12">
        <v>41277</v>
      </c>
      <c r="F1704" s="12">
        <v>2958465</v>
      </c>
      <c r="G1704" s="11" t="s">
        <v>1072</v>
      </c>
      <c r="H1704" s="11" t="s">
        <v>3895</v>
      </c>
      <c r="I1704" s="11" t="s">
        <v>2285</v>
      </c>
      <c r="J1704" s="11" t="s">
        <v>3925</v>
      </c>
      <c r="K1704" s="11" t="s">
        <v>1069</v>
      </c>
      <c r="L1704" s="11" t="s">
        <v>1069</v>
      </c>
      <c r="M1704" s="11" t="s">
        <v>44</v>
      </c>
      <c r="N1704" s="13">
        <v>1975</v>
      </c>
      <c r="O1704" s="13">
        <f t="shared" si="68"/>
        <v>1283.75</v>
      </c>
      <c r="P1704" s="14">
        <f t="shared" si="67"/>
        <v>0.35</v>
      </c>
    </row>
    <row r="1705" spans="2:16" x14ac:dyDescent="0.2">
      <c r="B1705" s="11" t="s">
        <v>3926</v>
      </c>
      <c r="C1705" s="11" t="s">
        <v>37</v>
      </c>
      <c r="D1705" s="11" t="s">
        <v>3927</v>
      </c>
      <c r="E1705" s="12">
        <v>42503</v>
      </c>
      <c r="F1705" s="12">
        <v>2958465</v>
      </c>
      <c r="G1705" s="11" t="s">
        <v>1399</v>
      </c>
      <c r="H1705" s="11" t="s">
        <v>3759</v>
      </c>
      <c r="I1705" s="11" t="s">
        <v>2107</v>
      </c>
      <c r="J1705" s="11" t="s">
        <v>5150</v>
      </c>
      <c r="K1705" s="11" t="s">
        <v>1069</v>
      </c>
      <c r="L1705" s="11" t="s">
        <v>1069</v>
      </c>
      <c r="M1705" s="11" t="s">
        <v>44</v>
      </c>
      <c r="N1705" s="13">
        <v>800</v>
      </c>
      <c r="O1705" s="13">
        <f t="shared" si="68"/>
        <v>520</v>
      </c>
      <c r="P1705" s="14">
        <f t="shared" si="67"/>
        <v>0.35</v>
      </c>
    </row>
    <row r="1706" spans="2:16" x14ac:dyDescent="0.2">
      <c r="B1706" s="11" t="s">
        <v>3928</v>
      </c>
      <c r="C1706" s="11" t="s">
        <v>37</v>
      </c>
      <c r="D1706" s="11" t="s">
        <v>3929</v>
      </c>
      <c r="E1706" s="12">
        <v>41277</v>
      </c>
      <c r="F1706" s="12">
        <v>2958465</v>
      </c>
      <c r="G1706" s="11" t="s">
        <v>1399</v>
      </c>
      <c r="H1706" s="11" t="s">
        <v>3763</v>
      </c>
      <c r="I1706" s="11" t="s">
        <v>2107</v>
      </c>
      <c r="J1706" s="11" t="s">
        <v>5151</v>
      </c>
      <c r="K1706" s="11" t="s">
        <v>1069</v>
      </c>
      <c r="L1706" s="11" t="s">
        <v>1069</v>
      </c>
      <c r="M1706" s="11" t="s">
        <v>44</v>
      </c>
      <c r="N1706" s="13">
        <v>800</v>
      </c>
      <c r="O1706" s="13">
        <f t="shared" si="68"/>
        <v>520</v>
      </c>
      <c r="P1706" s="14">
        <f t="shared" si="67"/>
        <v>0.35</v>
      </c>
    </row>
    <row r="1707" spans="2:16" x14ac:dyDescent="0.2">
      <c r="B1707" s="11" t="s">
        <v>3930</v>
      </c>
      <c r="C1707" s="11" t="s">
        <v>37</v>
      </c>
      <c r="D1707" s="11" t="s">
        <v>3931</v>
      </c>
      <c r="E1707" s="12">
        <v>41277</v>
      </c>
      <c r="F1707" s="12">
        <v>2958465</v>
      </c>
      <c r="G1707" s="11" t="s">
        <v>1399</v>
      </c>
      <c r="H1707" s="11" t="s">
        <v>3759</v>
      </c>
      <c r="I1707" s="11" t="s">
        <v>2107</v>
      </c>
      <c r="J1707" s="11" t="s">
        <v>3932</v>
      </c>
      <c r="K1707" s="11" t="s">
        <v>1069</v>
      </c>
      <c r="L1707" s="11" t="s">
        <v>1069</v>
      </c>
      <c r="M1707" s="11" t="s">
        <v>44</v>
      </c>
      <c r="N1707" s="13">
        <v>1350</v>
      </c>
      <c r="O1707" s="13">
        <f t="shared" si="68"/>
        <v>877.5</v>
      </c>
      <c r="P1707" s="14">
        <f t="shared" si="67"/>
        <v>0.35</v>
      </c>
    </row>
    <row r="1708" spans="2:16" x14ac:dyDescent="0.2">
      <c r="B1708" s="11" t="s">
        <v>3933</v>
      </c>
      <c r="C1708" s="11" t="s">
        <v>37</v>
      </c>
      <c r="D1708" s="11" t="s">
        <v>3934</v>
      </c>
      <c r="E1708" s="12">
        <v>41277</v>
      </c>
      <c r="F1708" s="12">
        <v>2958465</v>
      </c>
      <c r="G1708" s="11" t="s">
        <v>1399</v>
      </c>
      <c r="H1708" s="11" t="s">
        <v>3763</v>
      </c>
      <c r="I1708" s="11" t="s">
        <v>2107</v>
      </c>
      <c r="J1708" s="11" t="s">
        <v>3935</v>
      </c>
      <c r="K1708" s="11" t="s">
        <v>1069</v>
      </c>
      <c r="L1708" s="11" t="s">
        <v>1069</v>
      </c>
      <c r="M1708" s="11" t="s">
        <v>44</v>
      </c>
      <c r="N1708" s="13">
        <v>1350</v>
      </c>
      <c r="O1708" s="13">
        <f t="shared" si="68"/>
        <v>877.5</v>
      </c>
      <c r="P1708" s="14">
        <f t="shared" si="67"/>
        <v>0.35</v>
      </c>
    </row>
    <row r="1709" spans="2:16" x14ac:dyDescent="0.2">
      <c r="B1709" s="11" t="s">
        <v>3936</v>
      </c>
      <c r="C1709" s="11" t="s">
        <v>37</v>
      </c>
      <c r="D1709" s="11" t="s">
        <v>3937</v>
      </c>
      <c r="E1709" s="12">
        <v>41277</v>
      </c>
      <c r="F1709" s="12">
        <v>2958465</v>
      </c>
      <c r="G1709" s="11" t="s">
        <v>1399</v>
      </c>
      <c r="H1709" s="11" t="s">
        <v>3775</v>
      </c>
      <c r="I1709" s="11" t="s">
        <v>2107</v>
      </c>
      <c r="J1709" s="11" t="s">
        <v>3938</v>
      </c>
      <c r="K1709" s="11" t="s">
        <v>1069</v>
      </c>
      <c r="L1709" s="11" t="s">
        <v>1069</v>
      </c>
      <c r="M1709" s="11" t="s">
        <v>44</v>
      </c>
      <c r="N1709" s="13">
        <v>1350</v>
      </c>
      <c r="O1709" s="13">
        <f t="shared" si="68"/>
        <v>877.5</v>
      </c>
      <c r="P1709" s="14">
        <f t="shared" si="67"/>
        <v>0.35</v>
      </c>
    </row>
    <row r="1710" spans="2:16" x14ac:dyDescent="0.2">
      <c r="B1710" s="11" t="s">
        <v>3939</v>
      </c>
      <c r="C1710" s="11" t="s">
        <v>37</v>
      </c>
      <c r="D1710" s="11" t="s">
        <v>3940</v>
      </c>
      <c r="E1710" s="12">
        <v>41277</v>
      </c>
      <c r="F1710" s="12">
        <v>2958465</v>
      </c>
      <c r="G1710" s="11" t="s">
        <v>1399</v>
      </c>
      <c r="H1710" s="11" t="s">
        <v>3759</v>
      </c>
      <c r="I1710" s="11" t="s">
        <v>2107</v>
      </c>
      <c r="J1710" s="11" t="s">
        <v>3941</v>
      </c>
      <c r="K1710" s="11" t="s">
        <v>1069</v>
      </c>
      <c r="L1710" s="11" t="s">
        <v>1069</v>
      </c>
      <c r="M1710" s="11" t="s">
        <v>44</v>
      </c>
      <c r="N1710" s="13">
        <v>1475</v>
      </c>
      <c r="O1710" s="13">
        <f t="shared" si="68"/>
        <v>958.75</v>
      </c>
      <c r="P1710" s="14">
        <f t="shared" si="67"/>
        <v>0.35</v>
      </c>
    </row>
    <row r="1711" spans="2:16" x14ac:dyDescent="0.2">
      <c r="B1711" s="11" t="s">
        <v>3942</v>
      </c>
      <c r="C1711" s="11" t="s">
        <v>37</v>
      </c>
      <c r="D1711" s="11" t="s">
        <v>3943</v>
      </c>
      <c r="E1711" s="12">
        <v>41277</v>
      </c>
      <c r="F1711" s="12">
        <v>2958465</v>
      </c>
      <c r="G1711" s="11" t="s">
        <v>1399</v>
      </c>
      <c r="H1711" s="11" t="s">
        <v>3763</v>
      </c>
      <c r="I1711" s="11" t="s">
        <v>2107</v>
      </c>
      <c r="J1711" s="11" t="s">
        <v>3944</v>
      </c>
      <c r="K1711" s="11" t="s">
        <v>1069</v>
      </c>
      <c r="L1711" s="11" t="s">
        <v>1069</v>
      </c>
      <c r="M1711" s="11" t="s">
        <v>44</v>
      </c>
      <c r="N1711" s="13">
        <v>1475</v>
      </c>
      <c r="O1711" s="13">
        <f t="shared" si="68"/>
        <v>958.75</v>
      </c>
      <c r="P1711" s="14">
        <f t="shared" si="67"/>
        <v>0.35</v>
      </c>
    </row>
    <row r="1712" spans="2:16" x14ac:dyDescent="0.2">
      <c r="B1712" s="11" t="s">
        <v>3945</v>
      </c>
      <c r="C1712" s="11" t="s">
        <v>37</v>
      </c>
      <c r="D1712" s="11" t="s">
        <v>3946</v>
      </c>
      <c r="E1712" s="12">
        <v>41277</v>
      </c>
      <c r="F1712" s="12">
        <v>2958465</v>
      </c>
      <c r="G1712" s="11" t="s">
        <v>1399</v>
      </c>
      <c r="H1712" s="11" t="s">
        <v>3775</v>
      </c>
      <c r="I1712" s="11" t="s">
        <v>2107</v>
      </c>
      <c r="J1712" s="11" t="s">
        <v>3947</v>
      </c>
      <c r="K1712" s="11" t="s">
        <v>1069</v>
      </c>
      <c r="L1712" s="11" t="s">
        <v>1069</v>
      </c>
      <c r="M1712" s="11" t="s">
        <v>44</v>
      </c>
      <c r="N1712" s="13">
        <v>1475</v>
      </c>
      <c r="O1712" s="13">
        <f t="shared" si="68"/>
        <v>958.75</v>
      </c>
      <c r="P1712" s="14">
        <f t="shared" si="67"/>
        <v>0.35</v>
      </c>
    </row>
    <row r="1713" spans="2:16" x14ac:dyDescent="0.2">
      <c r="B1713" s="11" t="s">
        <v>3948</v>
      </c>
      <c r="C1713" s="11" t="s">
        <v>37</v>
      </c>
      <c r="D1713" s="11" t="s">
        <v>3949</v>
      </c>
      <c r="E1713" s="12">
        <v>41277</v>
      </c>
      <c r="F1713" s="12">
        <v>2958465</v>
      </c>
      <c r="G1713" s="11" t="s">
        <v>1399</v>
      </c>
      <c r="H1713" s="11" t="s">
        <v>3759</v>
      </c>
      <c r="I1713" s="11" t="s">
        <v>2107</v>
      </c>
      <c r="J1713" s="11" t="s">
        <v>3950</v>
      </c>
      <c r="K1713" s="11" t="s">
        <v>1069</v>
      </c>
      <c r="L1713" s="11" t="s">
        <v>1069</v>
      </c>
      <c r="M1713" s="11" t="s">
        <v>44</v>
      </c>
      <c r="N1713" s="13">
        <v>1725</v>
      </c>
      <c r="O1713" s="13">
        <f t="shared" si="68"/>
        <v>1121.25</v>
      </c>
      <c r="P1713" s="14">
        <f t="shared" si="67"/>
        <v>0.35</v>
      </c>
    </row>
    <row r="1714" spans="2:16" x14ac:dyDescent="0.2">
      <c r="B1714" s="11" t="s">
        <v>3951</v>
      </c>
      <c r="C1714" s="11" t="s">
        <v>37</v>
      </c>
      <c r="D1714" s="11" t="s">
        <v>3952</v>
      </c>
      <c r="E1714" s="12">
        <v>41277</v>
      </c>
      <c r="F1714" s="12">
        <v>2958465</v>
      </c>
      <c r="G1714" s="11" t="s">
        <v>1399</v>
      </c>
      <c r="H1714" s="11" t="s">
        <v>3763</v>
      </c>
      <c r="I1714" s="11" t="s">
        <v>2107</v>
      </c>
      <c r="J1714" s="11" t="s">
        <v>3953</v>
      </c>
      <c r="K1714" s="11" t="s">
        <v>1069</v>
      </c>
      <c r="L1714" s="11" t="s">
        <v>1069</v>
      </c>
      <c r="M1714" s="11" t="s">
        <v>44</v>
      </c>
      <c r="N1714" s="13">
        <v>1725</v>
      </c>
      <c r="O1714" s="13">
        <f t="shared" si="68"/>
        <v>1121.25</v>
      </c>
      <c r="P1714" s="14">
        <f t="shared" si="67"/>
        <v>0.35</v>
      </c>
    </row>
    <row r="1715" spans="2:16" x14ac:dyDescent="0.2">
      <c r="B1715" s="11" t="s">
        <v>3954</v>
      </c>
      <c r="C1715" s="11" t="s">
        <v>37</v>
      </c>
      <c r="D1715" s="11" t="s">
        <v>3955</v>
      </c>
      <c r="E1715" s="12">
        <v>41277</v>
      </c>
      <c r="F1715" s="12">
        <v>2958465</v>
      </c>
      <c r="G1715" s="11" t="s">
        <v>1399</v>
      </c>
      <c r="H1715" s="11" t="s">
        <v>3763</v>
      </c>
      <c r="I1715" s="11" t="s">
        <v>2107</v>
      </c>
      <c r="J1715" s="11" t="s">
        <v>5152</v>
      </c>
      <c r="K1715" s="11" t="s">
        <v>1069</v>
      </c>
      <c r="L1715" s="11" t="s">
        <v>1069</v>
      </c>
      <c r="M1715" s="11" t="s">
        <v>44</v>
      </c>
      <c r="N1715" s="13">
        <v>1725</v>
      </c>
      <c r="O1715" s="13">
        <f t="shared" si="68"/>
        <v>1121.25</v>
      </c>
      <c r="P1715" s="14">
        <f t="shared" si="67"/>
        <v>0.35</v>
      </c>
    </row>
    <row r="1716" spans="2:16" x14ac:dyDescent="0.2">
      <c r="B1716" s="11" t="s">
        <v>3956</v>
      </c>
      <c r="C1716" s="11" t="s">
        <v>37</v>
      </c>
      <c r="D1716" s="11" t="s">
        <v>3957</v>
      </c>
      <c r="E1716" s="12">
        <v>41277</v>
      </c>
      <c r="F1716" s="12">
        <v>2958465</v>
      </c>
      <c r="G1716" s="11" t="s">
        <v>1399</v>
      </c>
      <c r="H1716" s="11" t="s">
        <v>3763</v>
      </c>
      <c r="I1716" s="11" t="s">
        <v>2107</v>
      </c>
      <c r="J1716" s="11" t="s">
        <v>3958</v>
      </c>
      <c r="K1716" s="11" t="s">
        <v>1069</v>
      </c>
      <c r="L1716" s="11" t="s">
        <v>1069</v>
      </c>
      <c r="M1716" s="11" t="s">
        <v>44</v>
      </c>
      <c r="N1716" s="13">
        <v>1875</v>
      </c>
      <c r="O1716" s="13">
        <f t="shared" si="68"/>
        <v>1218.75</v>
      </c>
      <c r="P1716" s="14">
        <f t="shared" si="67"/>
        <v>0.35</v>
      </c>
    </row>
    <row r="1717" spans="2:16" x14ac:dyDescent="0.2">
      <c r="B1717" s="11" t="s">
        <v>3959</v>
      </c>
      <c r="C1717" s="11" t="s">
        <v>37</v>
      </c>
      <c r="D1717" s="11" t="s">
        <v>3960</v>
      </c>
      <c r="E1717" s="12">
        <v>41277</v>
      </c>
      <c r="F1717" s="12">
        <v>2958465</v>
      </c>
      <c r="G1717" s="11" t="s">
        <v>1399</v>
      </c>
      <c r="H1717" s="11" t="s">
        <v>3775</v>
      </c>
      <c r="I1717" s="11" t="s">
        <v>2107</v>
      </c>
      <c r="J1717" s="11" t="s">
        <v>3961</v>
      </c>
      <c r="K1717" s="11" t="s">
        <v>1069</v>
      </c>
      <c r="L1717" s="11" t="s">
        <v>1069</v>
      </c>
      <c r="M1717" s="11" t="s">
        <v>44</v>
      </c>
      <c r="N1717" s="13">
        <v>1725</v>
      </c>
      <c r="O1717" s="13">
        <f t="shared" si="68"/>
        <v>1121.25</v>
      </c>
      <c r="P1717" s="14">
        <f t="shared" si="67"/>
        <v>0.35</v>
      </c>
    </row>
    <row r="1718" spans="2:16" x14ac:dyDescent="0.2">
      <c r="B1718" s="11" t="s">
        <v>3962</v>
      </c>
      <c r="C1718" s="11" t="s">
        <v>37</v>
      </c>
      <c r="D1718" s="11" t="s">
        <v>3963</v>
      </c>
      <c r="E1718" s="12">
        <v>41277</v>
      </c>
      <c r="F1718" s="12">
        <v>2958465</v>
      </c>
      <c r="G1718" s="11" t="s">
        <v>1399</v>
      </c>
      <c r="H1718" s="11" t="s">
        <v>3759</v>
      </c>
      <c r="I1718" s="11" t="s">
        <v>2107</v>
      </c>
      <c r="J1718" s="11" t="s">
        <v>3964</v>
      </c>
      <c r="K1718" s="11" t="s">
        <v>1069</v>
      </c>
      <c r="L1718" s="11" t="s">
        <v>1069</v>
      </c>
      <c r="M1718" s="11" t="s">
        <v>44</v>
      </c>
      <c r="N1718" s="13">
        <v>925</v>
      </c>
      <c r="O1718" s="13">
        <f t="shared" si="68"/>
        <v>601.25</v>
      </c>
      <c r="P1718" s="14">
        <f t="shared" si="67"/>
        <v>0.35</v>
      </c>
    </row>
    <row r="1719" spans="2:16" x14ac:dyDescent="0.2">
      <c r="B1719" s="11" t="s">
        <v>3965</v>
      </c>
      <c r="C1719" s="11" t="s">
        <v>37</v>
      </c>
      <c r="D1719" s="11" t="s">
        <v>3966</v>
      </c>
      <c r="E1719" s="12">
        <v>41277</v>
      </c>
      <c r="F1719" s="12">
        <v>2958465</v>
      </c>
      <c r="G1719" s="11" t="s">
        <v>1399</v>
      </c>
      <c r="H1719" s="11" t="s">
        <v>3763</v>
      </c>
      <c r="I1719" s="11" t="s">
        <v>2107</v>
      </c>
      <c r="J1719" s="11" t="s">
        <v>3967</v>
      </c>
      <c r="K1719" s="11" t="s">
        <v>1069</v>
      </c>
      <c r="L1719" s="11" t="s">
        <v>1069</v>
      </c>
      <c r="M1719" s="11" t="s">
        <v>44</v>
      </c>
      <c r="N1719" s="13">
        <v>925</v>
      </c>
      <c r="O1719" s="13">
        <f t="shared" si="68"/>
        <v>601.25</v>
      </c>
      <c r="P1719" s="14">
        <f t="shared" si="67"/>
        <v>0.35</v>
      </c>
    </row>
    <row r="1720" spans="2:16" x14ac:dyDescent="0.2">
      <c r="B1720" s="11" t="s">
        <v>3968</v>
      </c>
      <c r="C1720" s="11" t="s">
        <v>37</v>
      </c>
      <c r="D1720" s="11" t="s">
        <v>3969</v>
      </c>
      <c r="E1720" s="12">
        <v>41277</v>
      </c>
      <c r="F1720" s="12">
        <v>2958465</v>
      </c>
      <c r="G1720" s="11" t="s">
        <v>1399</v>
      </c>
      <c r="H1720" s="11" t="s">
        <v>3775</v>
      </c>
      <c r="I1720" s="11" t="s">
        <v>2107</v>
      </c>
      <c r="J1720" s="11" t="s">
        <v>3970</v>
      </c>
      <c r="K1720" s="11" t="s">
        <v>1069</v>
      </c>
      <c r="L1720" s="11" t="s">
        <v>1069</v>
      </c>
      <c r="M1720" s="11" t="s">
        <v>44</v>
      </c>
      <c r="N1720" s="13">
        <v>925</v>
      </c>
      <c r="O1720" s="13">
        <f t="shared" si="68"/>
        <v>601.25</v>
      </c>
      <c r="P1720" s="14">
        <f t="shared" si="67"/>
        <v>0.35</v>
      </c>
    </row>
    <row r="1721" spans="2:16" x14ac:dyDescent="0.2">
      <c r="B1721" s="11" t="s">
        <v>3971</v>
      </c>
      <c r="C1721" s="11" t="s">
        <v>37</v>
      </c>
      <c r="D1721" s="11" t="s">
        <v>3972</v>
      </c>
      <c r="E1721" s="12">
        <v>41277</v>
      </c>
      <c r="F1721" s="12">
        <v>2958465</v>
      </c>
      <c r="G1721" s="11" t="s">
        <v>1399</v>
      </c>
      <c r="H1721" s="11" t="s">
        <v>3759</v>
      </c>
      <c r="I1721" s="11" t="s">
        <v>2107</v>
      </c>
      <c r="J1721" s="11" t="s">
        <v>3973</v>
      </c>
      <c r="K1721" s="11" t="s">
        <v>1069</v>
      </c>
      <c r="L1721" s="11" t="s">
        <v>1069</v>
      </c>
      <c r="M1721" s="11" t="s">
        <v>44</v>
      </c>
      <c r="N1721" s="13">
        <v>1050</v>
      </c>
      <c r="O1721" s="13">
        <f t="shared" si="68"/>
        <v>682.5</v>
      </c>
      <c r="P1721" s="14">
        <f t="shared" si="67"/>
        <v>0.35</v>
      </c>
    </row>
    <row r="1722" spans="2:16" x14ac:dyDescent="0.2">
      <c r="B1722" s="11" t="s">
        <v>3974</v>
      </c>
      <c r="C1722" s="11" t="s">
        <v>37</v>
      </c>
      <c r="D1722" s="11" t="s">
        <v>3975</v>
      </c>
      <c r="E1722" s="12">
        <v>41277</v>
      </c>
      <c r="F1722" s="12">
        <v>2958465</v>
      </c>
      <c r="G1722" s="11" t="s">
        <v>1399</v>
      </c>
      <c r="H1722" s="11" t="s">
        <v>3763</v>
      </c>
      <c r="I1722" s="11" t="s">
        <v>2107</v>
      </c>
      <c r="J1722" s="11" t="s">
        <v>3976</v>
      </c>
      <c r="K1722" s="11" t="s">
        <v>1069</v>
      </c>
      <c r="L1722" s="11" t="s">
        <v>1069</v>
      </c>
      <c r="M1722" s="11" t="s">
        <v>44</v>
      </c>
      <c r="N1722" s="13">
        <v>1050</v>
      </c>
      <c r="O1722" s="13">
        <f t="shared" si="68"/>
        <v>682.5</v>
      </c>
      <c r="P1722" s="14">
        <f t="shared" si="67"/>
        <v>0.35</v>
      </c>
    </row>
    <row r="1723" spans="2:16" x14ac:dyDescent="0.2">
      <c r="B1723" s="11" t="s">
        <v>3977</v>
      </c>
      <c r="C1723" s="11" t="s">
        <v>37</v>
      </c>
      <c r="D1723" s="11" t="s">
        <v>3978</v>
      </c>
      <c r="E1723" s="12">
        <v>41277</v>
      </c>
      <c r="F1723" s="12">
        <v>2958465</v>
      </c>
      <c r="G1723" s="11" t="s">
        <v>1399</v>
      </c>
      <c r="H1723" s="11" t="s">
        <v>3775</v>
      </c>
      <c r="I1723" s="11" t="s">
        <v>2107</v>
      </c>
      <c r="J1723" s="11" t="s">
        <v>3979</v>
      </c>
      <c r="K1723" s="11" t="s">
        <v>1069</v>
      </c>
      <c r="L1723" s="11" t="s">
        <v>1069</v>
      </c>
      <c r="M1723" s="11" t="s">
        <v>44</v>
      </c>
      <c r="N1723" s="13">
        <v>1050</v>
      </c>
      <c r="O1723" s="13">
        <f t="shared" si="68"/>
        <v>682.5</v>
      </c>
      <c r="P1723" s="14">
        <f t="shared" si="67"/>
        <v>0.35</v>
      </c>
    </row>
    <row r="1724" spans="2:16" x14ac:dyDescent="0.2">
      <c r="B1724" s="11" t="s">
        <v>3980</v>
      </c>
      <c r="C1724" s="11" t="s">
        <v>3981</v>
      </c>
      <c r="D1724" s="11" t="s">
        <v>3982</v>
      </c>
      <c r="E1724" s="12">
        <v>41493</v>
      </c>
      <c r="F1724" s="12">
        <v>2958465</v>
      </c>
      <c r="G1724" s="11" t="s">
        <v>1072</v>
      </c>
      <c r="H1724" s="11" t="s">
        <v>3422</v>
      </c>
      <c r="I1724" s="11" t="s">
        <v>2285</v>
      </c>
      <c r="J1724" s="11" t="s">
        <v>5153</v>
      </c>
      <c r="K1724" s="11" t="s">
        <v>1069</v>
      </c>
      <c r="L1724" s="11" t="s">
        <v>1069</v>
      </c>
      <c r="M1724" s="11" t="s">
        <v>44</v>
      </c>
      <c r="N1724" s="13">
        <v>2295</v>
      </c>
      <c r="O1724" s="13">
        <f t="shared" si="68"/>
        <v>1491.75</v>
      </c>
      <c r="P1724" s="14">
        <f t="shared" si="67"/>
        <v>0.35</v>
      </c>
    </row>
    <row r="1725" spans="2:16" x14ac:dyDescent="0.2">
      <c r="B1725" s="11" t="s">
        <v>3983</v>
      </c>
      <c r="C1725" s="11" t="s">
        <v>3981</v>
      </c>
      <c r="D1725" s="11" t="s">
        <v>3984</v>
      </c>
      <c r="E1725" s="12">
        <v>41493</v>
      </c>
      <c r="F1725" s="12">
        <v>2958465</v>
      </c>
      <c r="G1725" s="11" t="s">
        <v>1072</v>
      </c>
      <c r="H1725" s="11" t="s">
        <v>3422</v>
      </c>
      <c r="I1725" s="11" t="s">
        <v>2285</v>
      </c>
      <c r="J1725" s="11" t="s">
        <v>5154</v>
      </c>
      <c r="K1725" s="11" t="s">
        <v>1069</v>
      </c>
      <c r="L1725" s="11" t="s">
        <v>1069</v>
      </c>
      <c r="M1725" s="11" t="s">
        <v>44</v>
      </c>
      <c r="N1725" s="13">
        <v>2320</v>
      </c>
      <c r="O1725" s="13">
        <f t="shared" si="68"/>
        <v>1508</v>
      </c>
      <c r="P1725" s="14">
        <f t="shared" si="67"/>
        <v>0.35</v>
      </c>
    </row>
    <row r="1726" spans="2:16" x14ac:dyDescent="0.2">
      <c r="B1726" s="11" t="s">
        <v>5155</v>
      </c>
      <c r="C1726" s="11" t="s">
        <v>37</v>
      </c>
      <c r="D1726" s="11" t="s">
        <v>5156</v>
      </c>
      <c r="E1726" s="12">
        <v>42472</v>
      </c>
      <c r="F1726" s="12">
        <v>2958465</v>
      </c>
      <c r="G1726" s="11" t="s">
        <v>1072</v>
      </c>
      <c r="H1726" s="11" t="s">
        <v>3422</v>
      </c>
      <c r="I1726" s="11" t="s">
        <v>2285</v>
      </c>
      <c r="J1726" s="11" t="s">
        <v>5157</v>
      </c>
      <c r="K1726" s="11" t="s">
        <v>1069</v>
      </c>
      <c r="L1726" s="11" t="s">
        <v>1069</v>
      </c>
      <c r="M1726" s="11" t="s">
        <v>44</v>
      </c>
      <c r="N1726" s="13">
        <v>2445</v>
      </c>
      <c r="O1726" s="13">
        <f t="shared" si="68"/>
        <v>1589.25</v>
      </c>
      <c r="P1726" s="14">
        <f t="shared" si="67"/>
        <v>0.35</v>
      </c>
    </row>
    <row r="1727" spans="2:16" x14ac:dyDescent="0.2">
      <c r="B1727" s="11" t="s">
        <v>5158</v>
      </c>
      <c r="C1727" s="11" t="s">
        <v>37</v>
      </c>
      <c r="D1727" s="11" t="s">
        <v>5159</v>
      </c>
      <c r="E1727" s="12">
        <v>42472</v>
      </c>
      <c r="F1727" s="12">
        <v>2958465</v>
      </c>
      <c r="G1727" s="11" t="s">
        <v>1072</v>
      </c>
      <c r="H1727" s="11" t="s">
        <v>3422</v>
      </c>
      <c r="I1727" s="11" t="s">
        <v>2285</v>
      </c>
      <c r="J1727" s="11" t="s">
        <v>5160</v>
      </c>
      <c r="K1727" s="11" t="s">
        <v>1069</v>
      </c>
      <c r="L1727" s="11" t="s">
        <v>1069</v>
      </c>
      <c r="M1727" s="11" t="s">
        <v>44</v>
      </c>
      <c r="N1727" s="13">
        <v>2570</v>
      </c>
      <c r="O1727" s="13">
        <f t="shared" si="68"/>
        <v>1670.5</v>
      </c>
      <c r="P1727" s="14">
        <f t="shared" si="67"/>
        <v>0.35</v>
      </c>
    </row>
    <row r="1728" spans="2:16" x14ac:dyDescent="0.2">
      <c r="B1728" s="11" t="s">
        <v>5161</v>
      </c>
      <c r="C1728" s="11" t="s">
        <v>37</v>
      </c>
      <c r="D1728" s="11" t="s">
        <v>5162</v>
      </c>
      <c r="E1728" s="12">
        <v>42472</v>
      </c>
      <c r="F1728" s="12">
        <v>2958465</v>
      </c>
      <c r="G1728" s="11" t="s">
        <v>1072</v>
      </c>
      <c r="H1728" s="11" t="s">
        <v>3422</v>
      </c>
      <c r="I1728" s="11" t="s">
        <v>2285</v>
      </c>
      <c r="J1728" s="11" t="s">
        <v>5163</v>
      </c>
      <c r="K1728" s="11" t="s">
        <v>1069</v>
      </c>
      <c r="L1728" s="11" t="s">
        <v>1069</v>
      </c>
      <c r="M1728" s="11" t="s">
        <v>44</v>
      </c>
      <c r="N1728" s="13">
        <v>2670</v>
      </c>
      <c r="O1728" s="13">
        <f t="shared" si="68"/>
        <v>1735.5</v>
      </c>
      <c r="P1728" s="14">
        <f t="shared" si="67"/>
        <v>0.35</v>
      </c>
    </row>
    <row r="1729" spans="2:16" x14ac:dyDescent="0.2">
      <c r="B1729" s="11" t="s">
        <v>5164</v>
      </c>
      <c r="C1729" s="11" t="s">
        <v>37</v>
      </c>
      <c r="D1729" s="11" t="s">
        <v>5165</v>
      </c>
      <c r="E1729" s="12">
        <v>42472</v>
      </c>
      <c r="F1729" s="12">
        <v>2958465</v>
      </c>
      <c r="G1729" s="11" t="s">
        <v>1072</v>
      </c>
      <c r="H1729" s="11" t="s">
        <v>3422</v>
      </c>
      <c r="I1729" s="11" t="s">
        <v>2285</v>
      </c>
      <c r="J1729" s="11" t="s">
        <v>5166</v>
      </c>
      <c r="K1729" s="11" t="s">
        <v>1069</v>
      </c>
      <c r="L1729" s="11" t="s">
        <v>1069</v>
      </c>
      <c r="M1729" s="11" t="s">
        <v>44</v>
      </c>
      <c r="N1729" s="13">
        <v>3020</v>
      </c>
      <c r="O1729" s="13">
        <f t="shared" si="68"/>
        <v>1963</v>
      </c>
      <c r="P1729" s="14">
        <f t="shared" si="67"/>
        <v>0.35</v>
      </c>
    </row>
    <row r="1730" spans="2:16" x14ac:dyDescent="0.2">
      <c r="B1730" s="11" t="s">
        <v>3985</v>
      </c>
      <c r="C1730" s="11" t="s">
        <v>3986</v>
      </c>
      <c r="D1730" s="11" t="s">
        <v>3987</v>
      </c>
      <c r="E1730" s="12">
        <v>41543</v>
      </c>
      <c r="F1730" s="12">
        <v>2958465</v>
      </c>
      <c r="G1730" s="11" t="s">
        <v>1072</v>
      </c>
      <c r="H1730" s="11" t="s">
        <v>3422</v>
      </c>
      <c r="I1730" s="11" t="s">
        <v>2285</v>
      </c>
      <c r="J1730" s="11" t="s">
        <v>5167</v>
      </c>
      <c r="K1730" s="11" t="s">
        <v>1069</v>
      </c>
      <c r="L1730" s="11" t="s">
        <v>1069</v>
      </c>
      <c r="M1730" s="11" t="s">
        <v>44</v>
      </c>
      <c r="N1730" s="13">
        <v>1775</v>
      </c>
      <c r="O1730" s="13">
        <f t="shared" si="68"/>
        <v>1153.75</v>
      </c>
      <c r="P1730" s="14">
        <f t="shared" si="67"/>
        <v>0.35</v>
      </c>
    </row>
    <row r="1731" spans="2:16" x14ac:dyDescent="0.2">
      <c r="B1731" s="11" t="s">
        <v>3988</v>
      </c>
      <c r="C1731" s="11" t="s">
        <v>3989</v>
      </c>
      <c r="D1731" s="11" t="s">
        <v>3990</v>
      </c>
      <c r="E1731" s="12">
        <v>41493</v>
      </c>
      <c r="F1731" s="12">
        <v>2958465</v>
      </c>
      <c r="G1731" s="11" t="s">
        <v>1072</v>
      </c>
      <c r="H1731" s="11" t="s">
        <v>3422</v>
      </c>
      <c r="I1731" s="11" t="s">
        <v>2285</v>
      </c>
      <c r="J1731" s="11" t="s">
        <v>5168</v>
      </c>
      <c r="K1731" s="11" t="s">
        <v>1069</v>
      </c>
      <c r="L1731" s="11" t="s">
        <v>1069</v>
      </c>
      <c r="M1731" s="11" t="s">
        <v>44</v>
      </c>
      <c r="N1731" s="13">
        <v>2720</v>
      </c>
      <c r="O1731" s="13">
        <f t="shared" si="68"/>
        <v>1768</v>
      </c>
      <c r="P1731" s="14">
        <f t="shared" ref="P1731:P1794" si="69">1-O1731/N1731</f>
        <v>0.35</v>
      </c>
    </row>
    <row r="1732" spans="2:16" x14ac:dyDescent="0.2">
      <c r="B1732" s="11" t="s">
        <v>3991</v>
      </c>
      <c r="C1732" s="11" t="s">
        <v>3989</v>
      </c>
      <c r="D1732" s="11" t="s">
        <v>3992</v>
      </c>
      <c r="E1732" s="12">
        <v>41493</v>
      </c>
      <c r="F1732" s="12">
        <v>2958465</v>
      </c>
      <c r="G1732" s="11" t="s">
        <v>1072</v>
      </c>
      <c r="H1732" s="11" t="s">
        <v>3422</v>
      </c>
      <c r="I1732" s="11" t="s">
        <v>2285</v>
      </c>
      <c r="J1732" s="11" t="s">
        <v>5169</v>
      </c>
      <c r="K1732" s="11" t="s">
        <v>1069</v>
      </c>
      <c r="L1732" s="11" t="s">
        <v>1069</v>
      </c>
      <c r="M1732" s="11" t="s">
        <v>44</v>
      </c>
      <c r="N1732" s="13">
        <v>2745</v>
      </c>
      <c r="O1732" s="13">
        <f t="shared" ref="O1732:O1762" si="70">N1732-N1732*0.35</f>
        <v>1784.25</v>
      </c>
      <c r="P1732" s="14">
        <f t="shared" si="69"/>
        <v>0.35</v>
      </c>
    </row>
    <row r="1733" spans="2:16" x14ac:dyDescent="0.2">
      <c r="B1733" s="11" t="s">
        <v>5170</v>
      </c>
      <c r="C1733" s="11" t="s">
        <v>37</v>
      </c>
      <c r="D1733" s="11" t="s">
        <v>5171</v>
      </c>
      <c r="E1733" s="12">
        <v>42506</v>
      </c>
      <c r="F1733" s="12">
        <v>2958465</v>
      </c>
      <c r="G1733" s="11" t="s">
        <v>1072</v>
      </c>
      <c r="H1733" s="11" t="s">
        <v>3422</v>
      </c>
      <c r="I1733" s="11" t="s">
        <v>2285</v>
      </c>
      <c r="J1733" s="11" t="s">
        <v>5172</v>
      </c>
      <c r="K1733" s="11" t="s">
        <v>1069</v>
      </c>
      <c r="L1733" s="11" t="s">
        <v>1069</v>
      </c>
      <c r="M1733" s="11" t="s">
        <v>44</v>
      </c>
      <c r="N1733" s="13">
        <v>2795</v>
      </c>
      <c r="O1733" s="13">
        <f t="shared" si="70"/>
        <v>1816.75</v>
      </c>
      <c r="P1733" s="14">
        <f t="shared" si="69"/>
        <v>0.35</v>
      </c>
    </row>
    <row r="1734" spans="2:16" x14ac:dyDescent="0.2">
      <c r="B1734" s="11" t="s">
        <v>3993</v>
      </c>
      <c r="C1734" s="11" t="s">
        <v>3994</v>
      </c>
      <c r="D1734" s="11" t="s">
        <v>3995</v>
      </c>
      <c r="E1734" s="12">
        <v>41543</v>
      </c>
      <c r="F1734" s="12">
        <v>2958465</v>
      </c>
      <c r="G1734" s="11" t="s">
        <v>1072</v>
      </c>
      <c r="H1734" s="11" t="s">
        <v>3422</v>
      </c>
      <c r="I1734" s="11" t="s">
        <v>2285</v>
      </c>
      <c r="J1734" s="11" t="s">
        <v>5173</v>
      </c>
      <c r="K1734" s="11" t="s">
        <v>1069</v>
      </c>
      <c r="L1734" s="11" t="s">
        <v>1069</v>
      </c>
      <c r="M1734" s="11" t="s">
        <v>44</v>
      </c>
      <c r="N1734" s="13">
        <v>1950</v>
      </c>
      <c r="O1734" s="13">
        <f t="shared" si="70"/>
        <v>1267.5</v>
      </c>
      <c r="P1734" s="14">
        <f t="shared" si="69"/>
        <v>0.35</v>
      </c>
    </row>
    <row r="1735" spans="2:16" x14ac:dyDescent="0.2">
      <c r="B1735" s="11" t="s">
        <v>3996</v>
      </c>
      <c r="C1735" s="11" t="s">
        <v>3997</v>
      </c>
      <c r="D1735" s="11" t="s">
        <v>3998</v>
      </c>
      <c r="E1735" s="12">
        <v>41493</v>
      </c>
      <c r="F1735" s="12">
        <v>2958465</v>
      </c>
      <c r="G1735" s="11" t="s">
        <v>1072</v>
      </c>
      <c r="H1735" s="11" t="s">
        <v>3422</v>
      </c>
      <c r="I1735" s="11" t="s">
        <v>2285</v>
      </c>
      <c r="J1735" s="11" t="s">
        <v>5174</v>
      </c>
      <c r="K1735" s="11" t="s">
        <v>1069</v>
      </c>
      <c r="L1735" s="11" t="s">
        <v>1069</v>
      </c>
      <c r="M1735" s="11" t="s">
        <v>44</v>
      </c>
      <c r="N1735" s="13">
        <v>2970</v>
      </c>
      <c r="O1735" s="13">
        <f t="shared" si="70"/>
        <v>1930.5</v>
      </c>
      <c r="P1735" s="14">
        <f t="shared" si="69"/>
        <v>0.35</v>
      </c>
    </row>
    <row r="1736" spans="2:16" x14ac:dyDescent="0.2">
      <c r="B1736" s="11" t="s">
        <v>3999</v>
      </c>
      <c r="C1736" s="11" t="s">
        <v>3997</v>
      </c>
      <c r="D1736" s="11" t="s">
        <v>4000</v>
      </c>
      <c r="E1736" s="12">
        <v>41493</v>
      </c>
      <c r="F1736" s="12">
        <v>2958465</v>
      </c>
      <c r="G1736" s="11" t="s">
        <v>1072</v>
      </c>
      <c r="H1736" s="11" t="s">
        <v>3422</v>
      </c>
      <c r="I1736" s="11" t="s">
        <v>2285</v>
      </c>
      <c r="J1736" s="11" t="s">
        <v>5175</v>
      </c>
      <c r="K1736" s="11" t="s">
        <v>1069</v>
      </c>
      <c r="L1736" s="11" t="s">
        <v>1069</v>
      </c>
      <c r="M1736" s="11" t="s">
        <v>44</v>
      </c>
      <c r="N1736" s="13">
        <v>2995</v>
      </c>
      <c r="O1736" s="13">
        <f t="shared" si="70"/>
        <v>1946.75</v>
      </c>
      <c r="P1736" s="14">
        <f t="shared" si="69"/>
        <v>0.35</v>
      </c>
    </row>
    <row r="1737" spans="2:16" x14ac:dyDescent="0.2">
      <c r="B1737" s="11" t="s">
        <v>5176</v>
      </c>
      <c r="C1737" s="11" t="s">
        <v>37</v>
      </c>
      <c r="D1737" s="11" t="s">
        <v>5177</v>
      </c>
      <c r="E1737" s="12">
        <v>42506</v>
      </c>
      <c r="F1737" s="12">
        <v>2958465</v>
      </c>
      <c r="G1737" s="11" t="s">
        <v>1072</v>
      </c>
      <c r="H1737" s="11" t="s">
        <v>3422</v>
      </c>
      <c r="I1737" s="11" t="s">
        <v>2285</v>
      </c>
      <c r="J1737" s="11" t="s">
        <v>5178</v>
      </c>
      <c r="K1737" s="11" t="s">
        <v>1069</v>
      </c>
      <c r="L1737" s="11" t="s">
        <v>1069</v>
      </c>
      <c r="M1737" s="11" t="s">
        <v>44</v>
      </c>
      <c r="N1737" s="13">
        <v>3145</v>
      </c>
      <c r="O1737" s="13">
        <f t="shared" si="70"/>
        <v>2044.25</v>
      </c>
      <c r="P1737" s="14">
        <f t="shared" si="69"/>
        <v>0.35</v>
      </c>
    </row>
    <row r="1738" spans="2:16" x14ac:dyDescent="0.2">
      <c r="B1738" s="11" t="s">
        <v>4001</v>
      </c>
      <c r="C1738" s="11" t="s">
        <v>4002</v>
      </c>
      <c r="D1738" s="11" t="s">
        <v>4003</v>
      </c>
      <c r="E1738" s="12">
        <v>41493</v>
      </c>
      <c r="F1738" s="12">
        <v>2958465</v>
      </c>
      <c r="G1738" s="11" t="s">
        <v>1072</v>
      </c>
      <c r="H1738" s="11" t="s">
        <v>3422</v>
      </c>
      <c r="I1738" s="11" t="s">
        <v>2285</v>
      </c>
      <c r="J1738" s="11" t="s">
        <v>5179</v>
      </c>
      <c r="K1738" s="11" t="s">
        <v>1069</v>
      </c>
      <c r="L1738" s="11" t="s">
        <v>1069</v>
      </c>
      <c r="M1738" s="11" t="s">
        <v>44</v>
      </c>
      <c r="N1738" s="13">
        <v>3145</v>
      </c>
      <c r="O1738" s="13">
        <f t="shared" si="70"/>
        <v>2044.25</v>
      </c>
      <c r="P1738" s="14">
        <f t="shared" si="69"/>
        <v>0.35</v>
      </c>
    </row>
    <row r="1739" spans="2:16" x14ac:dyDescent="0.2">
      <c r="B1739" s="11" t="s">
        <v>4004</v>
      </c>
      <c r="C1739" s="11" t="s">
        <v>4005</v>
      </c>
      <c r="D1739" s="11" t="s">
        <v>4006</v>
      </c>
      <c r="E1739" s="12">
        <v>41543</v>
      </c>
      <c r="F1739" s="12">
        <v>2958465</v>
      </c>
      <c r="G1739" s="11" t="s">
        <v>1072</v>
      </c>
      <c r="H1739" s="11" t="s">
        <v>3422</v>
      </c>
      <c r="I1739" s="11" t="s">
        <v>2285</v>
      </c>
      <c r="J1739" s="11" t="s">
        <v>5180</v>
      </c>
      <c r="K1739" s="11" t="s">
        <v>1069</v>
      </c>
      <c r="L1739" s="11" t="s">
        <v>1069</v>
      </c>
      <c r="M1739" s="11" t="s">
        <v>44</v>
      </c>
      <c r="N1739" s="13">
        <v>2200</v>
      </c>
      <c r="O1739" s="13">
        <f t="shared" si="70"/>
        <v>1430</v>
      </c>
      <c r="P1739" s="14">
        <f t="shared" si="69"/>
        <v>0.35</v>
      </c>
    </row>
    <row r="1740" spans="2:16" x14ac:dyDescent="0.2">
      <c r="B1740" s="11" t="s">
        <v>4007</v>
      </c>
      <c r="C1740" s="11" t="s">
        <v>37</v>
      </c>
      <c r="D1740" s="11" t="s">
        <v>4008</v>
      </c>
      <c r="E1740" s="12">
        <v>41277</v>
      </c>
      <c r="F1740" s="12">
        <v>2958465</v>
      </c>
      <c r="G1740" s="11" t="s">
        <v>1072</v>
      </c>
      <c r="H1740" s="11" t="s">
        <v>2151</v>
      </c>
      <c r="I1740" s="11" t="s">
        <v>2151</v>
      </c>
      <c r="J1740" s="11" t="s">
        <v>4009</v>
      </c>
      <c r="K1740" s="11" t="s">
        <v>21</v>
      </c>
      <c r="L1740" s="11" t="s">
        <v>21</v>
      </c>
      <c r="M1740" s="11" t="s">
        <v>44</v>
      </c>
      <c r="N1740" s="13">
        <v>2190</v>
      </c>
      <c r="O1740" s="13">
        <f t="shared" si="70"/>
        <v>1423.5</v>
      </c>
      <c r="P1740" s="14">
        <f t="shared" si="69"/>
        <v>0.35</v>
      </c>
    </row>
    <row r="1741" spans="2:16" x14ac:dyDescent="0.2">
      <c r="B1741" s="11" t="s">
        <v>4010</v>
      </c>
      <c r="C1741" s="11" t="s">
        <v>37</v>
      </c>
      <c r="D1741" s="11" t="s">
        <v>4011</v>
      </c>
      <c r="E1741" s="12">
        <v>41493</v>
      </c>
      <c r="F1741" s="12">
        <v>2958465</v>
      </c>
      <c r="G1741" s="11" t="s">
        <v>1072</v>
      </c>
      <c r="H1741" s="11" t="s">
        <v>2151</v>
      </c>
      <c r="I1741" s="11" t="s">
        <v>2151</v>
      </c>
      <c r="J1741" s="11" t="s">
        <v>5181</v>
      </c>
      <c r="K1741" s="11" t="s">
        <v>21</v>
      </c>
      <c r="L1741" s="11" t="s">
        <v>21</v>
      </c>
      <c r="M1741" s="11" t="s">
        <v>44</v>
      </c>
      <c r="N1741" s="13">
        <v>3300</v>
      </c>
      <c r="O1741" s="13">
        <f t="shared" si="70"/>
        <v>2145</v>
      </c>
      <c r="P1741" s="14">
        <f t="shared" si="69"/>
        <v>0.35</v>
      </c>
    </row>
    <row r="1742" spans="2:16" x14ac:dyDescent="0.2">
      <c r="B1742" s="11" t="s">
        <v>4012</v>
      </c>
      <c r="C1742" s="11" t="s">
        <v>37</v>
      </c>
      <c r="D1742" s="11" t="s">
        <v>4013</v>
      </c>
      <c r="E1742" s="12">
        <v>41493</v>
      </c>
      <c r="F1742" s="12">
        <v>2958465</v>
      </c>
      <c r="G1742" s="11" t="s">
        <v>1072</v>
      </c>
      <c r="H1742" s="11" t="s">
        <v>2151</v>
      </c>
      <c r="I1742" s="11" t="s">
        <v>2151</v>
      </c>
      <c r="J1742" s="11" t="s">
        <v>5182</v>
      </c>
      <c r="K1742" s="11" t="s">
        <v>21</v>
      </c>
      <c r="L1742" s="11" t="s">
        <v>21</v>
      </c>
      <c r="M1742" s="11" t="s">
        <v>44</v>
      </c>
      <c r="N1742" s="13">
        <v>3325</v>
      </c>
      <c r="O1742" s="13">
        <f t="shared" si="70"/>
        <v>2161.25</v>
      </c>
      <c r="P1742" s="14">
        <f t="shared" si="69"/>
        <v>0.35</v>
      </c>
    </row>
    <row r="1743" spans="2:16" x14ac:dyDescent="0.2">
      <c r="B1743" s="11" t="s">
        <v>5183</v>
      </c>
      <c r="C1743" s="11" t="s">
        <v>37</v>
      </c>
      <c r="D1743" s="11" t="s">
        <v>5184</v>
      </c>
      <c r="E1743" s="12">
        <v>42472</v>
      </c>
      <c r="F1743" s="12">
        <v>2958465</v>
      </c>
      <c r="G1743" s="11" t="s">
        <v>1072</v>
      </c>
      <c r="H1743" s="11" t="s">
        <v>2151</v>
      </c>
      <c r="I1743" s="11" t="s">
        <v>2151</v>
      </c>
      <c r="J1743" s="11" t="s">
        <v>5185</v>
      </c>
      <c r="K1743" s="11" t="s">
        <v>21</v>
      </c>
      <c r="L1743" s="11" t="s">
        <v>21</v>
      </c>
      <c r="M1743" s="11" t="s">
        <v>44</v>
      </c>
      <c r="N1743" s="13">
        <v>3450</v>
      </c>
      <c r="O1743" s="13">
        <f t="shared" si="70"/>
        <v>2242.5</v>
      </c>
      <c r="P1743" s="14">
        <f t="shared" si="69"/>
        <v>0.35</v>
      </c>
    </row>
    <row r="1744" spans="2:16" x14ac:dyDescent="0.2">
      <c r="B1744" s="11" t="s">
        <v>5186</v>
      </c>
      <c r="C1744" s="11" t="s">
        <v>37</v>
      </c>
      <c r="D1744" s="11" t="s">
        <v>5187</v>
      </c>
      <c r="E1744" s="12">
        <v>42472</v>
      </c>
      <c r="F1744" s="12">
        <v>2958465</v>
      </c>
      <c r="G1744" s="11" t="s">
        <v>1072</v>
      </c>
      <c r="H1744" s="11" t="s">
        <v>2151</v>
      </c>
      <c r="I1744" s="11" t="s">
        <v>2151</v>
      </c>
      <c r="J1744" s="11" t="s">
        <v>5188</v>
      </c>
      <c r="K1744" s="11" t="s">
        <v>21</v>
      </c>
      <c r="L1744" s="11" t="s">
        <v>21</v>
      </c>
      <c r="M1744" s="11" t="s">
        <v>44</v>
      </c>
      <c r="N1744" s="13">
        <v>3575</v>
      </c>
      <c r="O1744" s="13">
        <f t="shared" si="70"/>
        <v>2323.75</v>
      </c>
      <c r="P1744" s="14">
        <f t="shared" si="69"/>
        <v>0.35</v>
      </c>
    </row>
    <row r="1745" spans="2:16" x14ac:dyDescent="0.2">
      <c r="B1745" s="11" t="s">
        <v>5189</v>
      </c>
      <c r="C1745" s="11" t="s">
        <v>37</v>
      </c>
      <c r="D1745" s="11" t="s">
        <v>5190</v>
      </c>
      <c r="E1745" s="12">
        <v>42472</v>
      </c>
      <c r="F1745" s="12">
        <v>2958465</v>
      </c>
      <c r="G1745" s="11" t="s">
        <v>1072</v>
      </c>
      <c r="H1745" s="11" t="s">
        <v>2151</v>
      </c>
      <c r="I1745" s="11" t="s">
        <v>2151</v>
      </c>
      <c r="J1745" s="11" t="s">
        <v>5191</v>
      </c>
      <c r="K1745" s="11" t="s">
        <v>21</v>
      </c>
      <c r="L1745" s="11" t="s">
        <v>21</v>
      </c>
      <c r="M1745" s="11" t="s">
        <v>44</v>
      </c>
      <c r="N1745" s="13">
        <v>4025</v>
      </c>
      <c r="O1745" s="13">
        <f t="shared" si="70"/>
        <v>2616.25</v>
      </c>
      <c r="P1745" s="14">
        <f t="shared" si="69"/>
        <v>0.35</v>
      </c>
    </row>
    <row r="1746" spans="2:16" x14ac:dyDescent="0.2">
      <c r="B1746" s="11" t="s">
        <v>5192</v>
      </c>
      <c r="C1746" s="11" t="s">
        <v>37</v>
      </c>
      <c r="D1746" s="11" t="s">
        <v>5193</v>
      </c>
      <c r="E1746" s="12">
        <v>42472</v>
      </c>
      <c r="F1746" s="12">
        <v>2958465</v>
      </c>
      <c r="G1746" s="11" t="s">
        <v>1072</v>
      </c>
      <c r="H1746" s="11" t="s">
        <v>2151</v>
      </c>
      <c r="I1746" s="11" t="s">
        <v>2151</v>
      </c>
      <c r="J1746" s="11" t="s">
        <v>5194</v>
      </c>
      <c r="K1746" s="11" t="s">
        <v>21</v>
      </c>
      <c r="L1746" s="11" t="s">
        <v>21</v>
      </c>
      <c r="M1746" s="11" t="s">
        <v>44</v>
      </c>
      <c r="N1746" s="13">
        <v>4725</v>
      </c>
      <c r="O1746" s="13">
        <f t="shared" si="70"/>
        <v>3071.25</v>
      </c>
      <c r="P1746" s="14">
        <f t="shared" si="69"/>
        <v>0.35</v>
      </c>
    </row>
    <row r="1747" spans="2:16" x14ac:dyDescent="0.2">
      <c r="B1747" s="11" t="s">
        <v>4014</v>
      </c>
      <c r="C1747" s="11" t="s">
        <v>37</v>
      </c>
      <c r="D1747" s="11" t="s">
        <v>4015</v>
      </c>
      <c r="E1747" s="12">
        <v>41493</v>
      </c>
      <c r="F1747" s="12">
        <v>2958465</v>
      </c>
      <c r="G1747" s="11" t="s">
        <v>1072</v>
      </c>
      <c r="H1747" s="11" t="s">
        <v>2151</v>
      </c>
      <c r="I1747" s="11" t="s">
        <v>2151</v>
      </c>
      <c r="J1747" s="11" t="s">
        <v>5195</v>
      </c>
      <c r="K1747" s="11" t="s">
        <v>21</v>
      </c>
      <c r="L1747" s="11" t="s">
        <v>21</v>
      </c>
      <c r="M1747" s="11" t="s">
        <v>44</v>
      </c>
      <c r="N1747" s="13">
        <v>3900</v>
      </c>
      <c r="O1747" s="13">
        <f t="shared" si="70"/>
        <v>2535</v>
      </c>
      <c r="P1747" s="14">
        <f t="shared" si="69"/>
        <v>0.35</v>
      </c>
    </row>
    <row r="1748" spans="2:16" x14ac:dyDescent="0.2">
      <c r="B1748" s="11" t="s">
        <v>4016</v>
      </c>
      <c r="C1748" s="11" t="s">
        <v>37</v>
      </c>
      <c r="D1748" s="11" t="s">
        <v>4017</v>
      </c>
      <c r="E1748" s="12">
        <v>41493</v>
      </c>
      <c r="F1748" s="12">
        <v>2958465</v>
      </c>
      <c r="G1748" s="11" t="s">
        <v>1072</v>
      </c>
      <c r="H1748" s="11" t="s">
        <v>2151</v>
      </c>
      <c r="I1748" s="11" t="s">
        <v>2151</v>
      </c>
      <c r="J1748" s="11" t="s">
        <v>5196</v>
      </c>
      <c r="K1748" s="11" t="s">
        <v>21</v>
      </c>
      <c r="L1748" s="11" t="s">
        <v>21</v>
      </c>
      <c r="M1748" s="11" t="s">
        <v>44</v>
      </c>
      <c r="N1748" s="13">
        <v>3925</v>
      </c>
      <c r="O1748" s="13">
        <f t="shared" si="70"/>
        <v>2551.25</v>
      </c>
      <c r="P1748" s="14">
        <f t="shared" si="69"/>
        <v>0.35</v>
      </c>
    </row>
    <row r="1749" spans="2:16" x14ac:dyDescent="0.2">
      <c r="B1749" s="11" t="s">
        <v>4018</v>
      </c>
      <c r="C1749" s="11" t="s">
        <v>37</v>
      </c>
      <c r="D1749" s="11" t="s">
        <v>4019</v>
      </c>
      <c r="E1749" s="12">
        <v>41493</v>
      </c>
      <c r="F1749" s="12">
        <v>2958465</v>
      </c>
      <c r="G1749" s="11" t="s">
        <v>1072</v>
      </c>
      <c r="H1749" s="11" t="s">
        <v>2151</v>
      </c>
      <c r="I1749" s="11" t="s">
        <v>2151</v>
      </c>
      <c r="J1749" s="11" t="s">
        <v>5197</v>
      </c>
      <c r="K1749" s="11" t="s">
        <v>21</v>
      </c>
      <c r="L1749" s="11" t="s">
        <v>21</v>
      </c>
      <c r="M1749" s="11" t="s">
        <v>44</v>
      </c>
      <c r="N1749" s="13">
        <v>4250</v>
      </c>
      <c r="O1749" s="13">
        <f t="shared" si="70"/>
        <v>2762.5</v>
      </c>
      <c r="P1749" s="14">
        <f t="shared" si="69"/>
        <v>0.35</v>
      </c>
    </row>
    <row r="1750" spans="2:16" x14ac:dyDescent="0.2">
      <c r="B1750" s="11" t="s">
        <v>4020</v>
      </c>
      <c r="C1750" s="11" t="s">
        <v>37</v>
      </c>
      <c r="D1750" s="11" t="s">
        <v>5198</v>
      </c>
      <c r="E1750" s="12">
        <v>41493</v>
      </c>
      <c r="F1750" s="12">
        <v>2958465</v>
      </c>
      <c r="G1750" s="11" t="s">
        <v>1072</v>
      </c>
      <c r="H1750" s="11" t="s">
        <v>2151</v>
      </c>
      <c r="I1750" s="11" t="s">
        <v>2151</v>
      </c>
      <c r="J1750" s="11" t="s">
        <v>5199</v>
      </c>
      <c r="K1750" s="11" t="s">
        <v>21</v>
      </c>
      <c r="L1750" s="11" t="s">
        <v>21</v>
      </c>
      <c r="M1750" s="11" t="s">
        <v>44</v>
      </c>
      <c r="N1750" s="13">
        <v>4275</v>
      </c>
      <c r="O1750" s="13">
        <f t="shared" si="70"/>
        <v>2778.75</v>
      </c>
      <c r="P1750" s="14">
        <f t="shared" si="69"/>
        <v>0.35</v>
      </c>
    </row>
    <row r="1751" spans="2:16" x14ac:dyDescent="0.2">
      <c r="B1751" s="11" t="s">
        <v>4021</v>
      </c>
      <c r="C1751" s="11" t="s">
        <v>37</v>
      </c>
      <c r="D1751" s="11" t="s">
        <v>4022</v>
      </c>
      <c r="E1751" s="12">
        <v>41493</v>
      </c>
      <c r="F1751" s="12">
        <v>2958465</v>
      </c>
      <c r="G1751" s="11" t="s">
        <v>1072</v>
      </c>
      <c r="H1751" s="11" t="s">
        <v>2151</v>
      </c>
      <c r="I1751" s="11" t="s">
        <v>2151</v>
      </c>
      <c r="J1751" s="11" t="s">
        <v>5200</v>
      </c>
      <c r="K1751" s="11" t="s">
        <v>21</v>
      </c>
      <c r="L1751" s="11" t="s">
        <v>21</v>
      </c>
      <c r="M1751" s="11" t="s">
        <v>44</v>
      </c>
      <c r="N1751" s="13">
        <v>4500</v>
      </c>
      <c r="O1751" s="13">
        <f t="shared" si="70"/>
        <v>2925</v>
      </c>
      <c r="P1751" s="14">
        <f t="shared" si="69"/>
        <v>0.35</v>
      </c>
    </row>
    <row r="1752" spans="2:16" x14ac:dyDescent="0.2">
      <c r="B1752" s="11" t="s">
        <v>4023</v>
      </c>
      <c r="C1752" s="11" t="s">
        <v>37</v>
      </c>
      <c r="D1752" s="11" t="s">
        <v>4024</v>
      </c>
      <c r="E1752" s="12">
        <v>42705</v>
      </c>
      <c r="F1752" s="12">
        <v>2958465</v>
      </c>
      <c r="G1752" s="11" t="s">
        <v>1072</v>
      </c>
      <c r="H1752" s="11" t="s">
        <v>2200</v>
      </c>
      <c r="I1752" s="11" t="s">
        <v>2191</v>
      </c>
      <c r="J1752" s="11" t="s">
        <v>4025</v>
      </c>
      <c r="K1752" s="11" t="s">
        <v>21</v>
      </c>
      <c r="L1752" s="11" t="s">
        <v>21</v>
      </c>
      <c r="M1752" s="11" t="s">
        <v>44</v>
      </c>
      <c r="N1752" s="13">
        <v>945</v>
      </c>
      <c r="O1752" s="13">
        <f t="shared" si="70"/>
        <v>614.25</v>
      </c>
      <c r="P1752" s="14">
        <f t="shared" si="69"/>
        <v>0.35</v>
      </c>
    </row>
    <row r="1753" spans="2:16" x14ac:dyDescent="0.2">
      <c r="B1753" s="11" t="s">
        <v>4026</v>
      </c>
      <c r="C1753" s="11" t="s">
        <v>37</v>
      </c>
      <c r="D1753" s="11" t="s">
        <v>4027</v>
      </c>
      <c r="E1753" s="12">
        <v>42705</v>
      </c>
      <c r="F1753" s="12">
        <v>2958465</v>
      </c>
      <c r="G1753" s="11" t="s">
        <v>1072</v>
      </c>
      <c r="H1753" s="11" t="s">
        <v>2200</v>
      </c>
      <c r="I1753" s="11" t="s">
        <v>2191</v>
      </c>
      <c r="J1753" s="11" t="s">
        <v>5201</v>
      </c>
      <c r="K1753" s="11" t="s">
        <v>21</v>
      </c>
      <c r="L1753" s="11" t="s">
        <v>21</v>
      </c>
      <c r="M1753" s="11" t="s">
        <v>44</v>
      </c>
      <c r="N1753" s="13">
        <v>1045</v>
      </c>
      <c r="O1753" s="13">
        <f t="shared" si="70"/>
        <v>679.25</v>
      </c>
      <c r="P1753" s="14">
        <f t="shared" si="69"/>
        <v>0.35</v>
      </c>
    </row>
    <row r="1754" spans="2:16" x14ac:dyDescent="0.2">
      <c r="B1754" s="11" t="s">
        <v>5202</v>
      </c>
      <c r="C1754" s="11" t="s">
        <v>37</v>
      </c>
      <c r="D1754" s="11" t="s">
        <v>5203</v>
      </c>
      <c r="E1754" s="12">
        <v>42429</v>
      </c>
      <c r="F1754" s="12">
        <v>2958465</v>
      </c>
      <c r="G1754" s="11" t="s">
        <v>1072</v>
      </c>
      <c r="H1754" s="11" t="s">
        <v>2200</v>
      </c>
      <c r="I1754" s="11" t="s">
        <v>2191</v>
      </c>
      <c r="J1754" s="11" t="s">
        <v>5204</v>
      </c>
      <c r="K1754" s="11" t="s">
        <v>21</v>
      </c>
      <c r="L1754" s="11" t="s">
        <v>21</v>
      </c>
      <c r="M1754" s="11" t="s">
        <v>44</v>
      </c>
      <c r="N1754" s="13">
        <v>1170</v>
      </c>
      <c r="O1754" s="13">
        <f t="shared" si="70"/>
        <v>760.5</v>
      </c>
      <c r="P1754" s="14">
        <f t="shared" si="69"/>
        <v>0.35</v>
      </c>
    </row>
    <row r="1755" spans="2:16" x14ac:dyDescent="0.2">
      <c r="B1755" s="11" t="s">
        <v>5205</v>
      </c>
      <c r="C1755" s="11" t="s">
        <v>37</v>
      </c>
      <c r="D1755" s="11" t="s">
        <v>5206</v>
      </c>
      <c r="E1755" s="12">
        <v>42429</v>
      </c>
      <c r="F1755" s="12">
        <v>2958465</v>
      </c>
      <c r="G1755" s="11" t="s">
        <v>1072</v>
      </c>
      <c r="H1755" s="11" t="s">
        <v>2200</v>
      </c>
      <c r="I1755" s="11" t="s">
        <v>2191</v>
      </c>
      <c r="J1755" s="11" t="s">
        <v>5207</v>
      </c>
      <c r="K1755" s="11" t="s">
        <v>21</v>
      </c>
      <c r="L1755" s="11" t="s">
        <v>21</v>
      </c>
      <c r="M1755" s="11" t="s">
        <v>44</v>
      </c>
      <c r="N1755" s="13">
        <v>1220</v>
      </c>
      <c r="O1755" s="13">
        <f t="shared" si="70"/>
        <v>793</v>
      </c>
      <c r="P1755" s="14">
        <f t="shared" si="69"/>
        <v>0.35</v>
      </c>
    </row>
    <row r="1756" spans="2:16" x14ac:dyDescent="0.2">
      <c r="B1756" s="11" t="s">
        <v>5208</v>
      </c>
      <c r="C1756" s="11" t="s">
        <v>37</v>
      </c>
      <c r="D1756" s="11" t="s">
        <v>5209</v>
      </c>
      <c r="E1756" s="12">
        <v>42429</v>
      </c>
      <c r="F1756" s="12">
        <v>2958465</v>
      </c>
      <c r="G1756" s="11" t="s">
        <v>1072</v>
      </c>
      <c r="H1756" s="11" t="s">
        <v>2200</v>
      </c>
      <c r="I1756" s="11" t="s">
        <v>2191</v>
      </c>
      <c r="J1756" s="11" t="s">
        <v>5210</v>
      </c>
      <c r="K1756" s="11" t="s">
        <v>21</v>
      </c>
      <c r="L1756" s="11" t="s">
        <v>21</v>
      </c>
      <c r="M1756" s="11" t="s">
        <v>44</v>
      </c>
      <c r="N1756" s="13">
        <v>1295</v>
      </c>
      <c r="O1756" s="13">
        <f t="shared" si="70"/>
        <v>841.75</v>
      </c>
      <c r="P1756" s="14">
        <f t="shared" si="69"/>
        <v>0.35</v>
      </c>
    </row>
    <row r="1757" spans="2:16" x14ac:dyDescent="0.2">
      <c r="B1757" s="11" t="s">
        <v>5211</v>
      </c>
      <c r="C1757" s="11" t="s">
        <v>37</v>
      </c>
      <c r="D1757" s="11" t="s">
        <v>5212</v>
      </c>
      <c r="E1757" s="12">
        <v>42429</v>
      </c>
      <c r="F1757" s="12">
        <v>2958465</v>
      </c>
      <c r="G1757" s="11" t="s">
        <v>1072</v>
      </c>
      <c r="H1757" s="11" t="s">
        <v>2200</v>
      </c>
      <c r="I1757" s="11" t="s">
        <v>2191</v>
      </c>
      <c r="J1757" s="11" t="s">
        <v>5213</v>
      </c>
      <c r="K1757" s="11" t="s">
        <v>21</v>
      </c>
      <c r="L1757" s="11" t="s">
        <v>21</v>
      </c>
      <c r="M1757" s="11" t="s">
        <v>44</v>
      </c>
      <c r="N1757" s="13">
        <v>1395</v>
      </c>
      <c r="O1757" s="13">
        <f t="shared" si="70"/>
        <v>906.75</v>
      </c>
      <c r="P1757" s="14">
        <f t="shared" si="69"/>
        <v>0.35</v>
      </c>
    </row>
    <row r="1758" spans="2:16" x14ac:dyDescent="0.2">
      <c r="B1758" s="11" t="s">
        <v>5214</v>
      </c>
      <c r="C1758" s="11" t="s">
        <v>37</v>
      </c>
      <c r="D1758" s="11" t="s">
        <v>5215</v>
      </c>
      <c r="E1758" s="12">
        <v>42429</v>
      </c>
      <c r="F1758" s="12">
        <v>2958465</v>
      </c>
      <c r="G1758" s="11" t="s">
        <v>1072</v>
      </c>
      <c r="H1758" s="11" t="s">
        <v>2200</v>
      </c>
      <c r="I1758" s="11" t="s">
        <v>2191</v>
      </c>
      <c r="J1758" s="11" t="s">
        <v>5216</v>
      </c>
      <c r="K1758" s="11" t="s">
        <v>21</v>
      </c>
      <c r="L1758" s="11" t="s">
        <v>21</v>
      </c>
      <c r="M1758" s="11" t="s">
        <v>44</v>
      </c>
      <c r="N1758" s="13">
        <v>1745</v>
      </c>
      <c r="O1758" s="13">
        <f t="shared" si="70"/>
        <v>1134.25</v>
      </c>
      <c r="P1758" s="14">
        <f t="shared" si="69"/>
        <v>0.35</v>
      </c>
    </row>
    <row r="1759" spans="2:16" x14ac:dyDescent="0.2">
      <c r="B1759" s="11" t="s">
        <v>5217</v>
      </c>
      <c r="C1759" s="11" t="s">
        <v>37</v>
      </c>
      <c r="D1759" s="11" t="s">
        <v>5218</v>
      </c>
      <c r="E1759" s="12">
        <v>42429</v>
      </c>
      <c r="F1759" s="12">
        <v>2958465</v>
      </c>
      <c r="G1759" s="11" t="s">
        <v>1072</v>
      </c>
      <c r="H1759" s="11" t="s">
        <v>2200</v>
      </c>
      <c r="I1759" s="11" t="s">
        <v>2191</v>
      </c>
      <c r="J1759" s="11" t="s">
        <v>5219</v>
      </c>
      <c r="K1759" s="11" t="s">
        <v>21</v>
      </c>
      <c r="L1759" s="11" t="s">
        <v>21</v>
      </c>
      <c r="M1759" s="11" t="s">
        <v>44</v>
      </c>
      <c r="N1759" s="13">
        <v>3145</v>
      </c>
      <c r="O1759" s="13">
        <f t="shared" si="70"/>
        <v>2044.25</v>
      </c>
      <c r="P1759" s="14">
        <f t="shared" si="69"/>
        <v>0.35</v>
      </c>
    </row>
    <row r="1760" spans="2:16" x14ac:dyDescent="0.2">
      <c r="B1760" s="11" t="s">
        <v>4028</v>
      </c>
      <c r="C1760" s="11" t="s">
        <v>37</v>
      </c>
      <c r="D1760" s="11" t="s">
        <v>4029</v>
      </c>
      <c r="E1760" s="12">
        <v>41277</v>
      </c>
      <c r="F1760" s="12">
        <v>2958465</v>
      </c>
      <c r="G1760" s="11" t="s">
        <v>1072</v>
      </c>
      <c r="H1760" s="11" t="s">
        <v>5015</v>
      </c>
      <c r="I1760" s="11" t="s">
        <v>2073</v>
      </c>
      <c r="J1760" s="11" t="s">
        <v>4030</v>
      </c>
      <c r="K1760" s="11" t="s">
        <v>21</v>
      </c>
      <c r="L1760" s="11" t="s">
        <v>21</v>
      </c>
      <c r="M1760" s="11" t="s">
        <v>44</v>
      </c>
      <c r="N1760" s="13">
        <v>590</v>
      </c>
      <c r="O1760" s="13">
        <f t="shared" si="70"/>
        <v>383.5</v>
      </c>
      <c r="P1760" s="14">
        <f t="shared" si="69"/>
        <v>0.35</v>
      </c>
    </row>
    <row r="1761" spans="2:16" x14ac:dyDescent="0.2">
      <c r="B1761" s="11" t="s">
        <v>4031</v>
      </c>
      <c r="C1761" s="11" t="s">
        <v>37</v>
      </c>
      <c r="D1761" s="11" t="s">
        <v>4032</v>
      </c>
      <c r="E1761" s="12">
        <v>41277</v>
      </c>
      <c r="F1761" s="12">
        <v>2958465</v>
      </c>
      <c r="G1761" s="11" t="s">
        <v>1072</v>
      </c>
      <c r="H1761" s="11" t="s">
        <v>5015</v>
      </c>
      <c r="I1761" s="11" t="s">
        <v>2073</v>
      </c>
      <c r="J1761" s="11" t="s">
        <v>4033</v>
      </c>
      <c r="K1761" s="11" t="s">
        <v>21</v>
      </c>
      <c r="L1761" s="11" t="s">
        <v>21</v>
      </c>
      <c r="M1761" s="11" t="s">
        <v>44</v>
      </c>
      <c r="N1761" s="13">
        <v>690</v>
      </c>
      <c r="O1761" s="13">
        <f t="shared" si="70"/>
        <v>448.5</v>
      </c>
      <c r="P1761" s="14">
        <f t="shared" si="69"/>
        <v>0.35</v>
      </c>
    </row>
    <row r="1762" spans="2:16" x14ac:dyDescent="0.2">
      <c r="B1762" s="11" t="s">
        <v>4034</v>
      </c>
      <c r="C1762" s="11" t="s">
        <v>37</v>
      </c>
      <c r="D1762" s="11" t="s">
        <v>4035</v>
      </c>
      <c r="E1762" s="12">
        <v>41277</v>
      </c>
      <c r="F1762" s="12">
        <v>2958465</v>
      </c>
      <c r="G1762" s="11" t="s">
        <v>1072</v>
      </c>
      <c r="H1762" s="11" t="s">
        <v>5015</v>
      </c>
      <c r="I1762" s="11" t="s">
        <v>2073</v>
      </c>
      <c r="J1762" s="11" t="s">
        <v>4036</v>
      </c>
      <c r="K1762" s="11" t="s">
        <v>21</v>
      </c>
      <c r="L1762" s="11" t="s">
        <v>21</v>
      </c>
      <c r="M1762" s="11" t="s">
        <v>44</v>
      </c>
      <c r="N1762" s="13">
        <v>790</v>
      </c>
      <c r="O1762" s="13">
        <f t="shared" si="70"/>
        <v>513.5</v>
      </c>
      <c r="P1762" s="14">
        <f t="shared" si="69"/>
        <v>0.35</v>
      </c>
    </row>
    <row r="1763" spans="2:16" x14ac:dyDescent="0.2">
      <c r="B1763" s="11" t="s">
        <v>4037</v>
      </c>
      <c r="C1763" s="11" t="s">
        <v>37</v>
      </c>
      <c r="D1763" s="11" t="s">
        <v>4038</v>
      </c>
      <c r="E1763" s="12">
        <v>41277</v>
      </c>
      <c r="F1763" s="12">
        <v>2958465</v>
      </c>
      <c r="G1763" s="11" t="s">
        <v>1072</v>
      </c>
      <c r="H1763" s="11" t="s">
        <v>2095</v>
      </c>
      <c r="I1763" s="11" t="s">
        <v>2073</v>
      </c>
      <c r="J1763" s="11" t="s">
        <v>4039</v>
      </c>
      <c r="K1763" s="11" t="s">
        <v>1076</v>
      </c>
      <c r="L1763" s="11" t="s">
        <v>1076</v>
      </c>
      <c r="M1763" s="11" t="s">
        <v>44</v>
      </c>
      <c r="N1763" s="13">
        <v>270</v>
      </c>
      <c r="O1763" s="13">
        <f>N1763-N1763*0.1</f>
        <v>243</v>
      </c>
      <c r="P1763" s="14">
        <f t="shared" si="69"/>
        <v>9.9999999999999978E-2</v>
      </c>
    </row>
    <row r="1764" spans="2:16" x14ac:dyDescent="0.2">
      <c r="B1764" s="11" t="s">
        <v>4040</v>
      </c>
      <c r="C1764" s="11" t="s">
        <v>37</v>
      </c>
      <c r="D1764" s="11" t="s">
        <v>4041</v>
      </c>
      <c r="E1764" s="12">
        <v>41277</v>
      </c>
      <c r="F1764" s="12">
        <v>2958465</v>
      </c>
      <c r="G1764" s="11" t="s">
        <v>1072</v>
      </c>
      <c r="H1764" s="11" t="s">
        <v>2095</v>
      </c>
      <c r="I1764" s="11" t="s">
        <v>2073</v>
      </c>
      <c r="J1764" s="11" t="s">
        <v>4042</v>
      </c>
      <c r="K1764" s="11" t="s">
        <v>1076</v>
      </c>
      <c r="L1764" s="11" t="s">
        <v>1076</v>
      </c>
      <c r="M1764" s="11" t="s">
        <v>44</v>
      </c>
      <c r="N1764" s="13">
        <v>355</v>
      </c>
      <c r="O1764" s="13">
        <f>N1764-N1764*0.1</f>
        <v>319.5</v>
      </c>
      <c r="P1764" s="14">
        <f t="shared" si="69"/>
        <v>9.9999999999999978E-2</v>
      </c>
    </row>
    <row r="1765" spans="2:16" x14ac:dyDescent="0.2">
      <c r="B1765" s="11" t="s">
        <v>4043</v>
      </c>
      <c r="C1765" s="11" t="s">
        <v>37</v>
      </c>
      <c r="D1765" s="11" t="s">
        <v>4044</v>
      </c>
      <c r="E1765" s="12">
        <v>41576</v>
      </c>
      <c r="F1765" s="12">
        <v>2958465</v>
      </c>
      <c r="G1765" s="11" t="s">
        <v>1072</v>
      </c>
      <c r="H1765" s="11" t="s">
        <v>4708</v>
      </c>
      <c r="I1765" s="11" t="s">
        <v>2073</v>
      </c>
      <c r="J1765" s="11" t="s">
        <v>5220</v>
      </c>
      <c r="K1765" s="11" t="s">
        <v>2074</v>
      </c>
      <c r="L1765" s="11" t="s">
        <v>2074</v>
      </c>
      <c r="M1765" s="11" t="s">
        <v>44</v>
      </c>
      <c r="N1765" s="13">
        <v>1790</v>
      </c>
      <c r="O1765" s="13">
        <f t="shared" ref="O1765:O1771" si="71">N1765-N1765*0.35</f>
        <v>1163.5</v>
      </c>
      <c r="P1765" s="14">
        <f t="shared" si="69"/>
        <v>0.35</v>
      </c>
    </row>
    <row r="1766" spans="2:16" x14ac:dyDescent="0.2">
      <c r="B1766" s="11" t="s">
        <v>4045</v>
      </c>
      <c r="C1766" s="11" t="s">
        <v>37</v>
      </c>
      <c r="D1766" s="11" t="s">
        <v>4046</v>
      </c>
      <c r="E1766" s="12">
        <v>41576</v>
      </c>
      <c r="F1766" s="12">
        <v>2958465</v>
      </c>
      <c r="G1766" s="11" t="s">
        <v>1072</v>
      </c>
      <c r="H1766" s="11" t="s">
        <v>4708</v>
      </c>
      <c r="I1766" s="11" t="s">
        <v>2073</v>
      </c>
      <c r="J1766" s="11" t="s">
        <v>5221</v>
      </c>
      <c r="K1766" s="11" t="s">
        <v>2074</v>
      </c>
      <c r="L1766" s="11" t="s">
        <v>2074</v>
      </c>
      <c r="M1766" s="11" t="s">
        <v>44</v>
      </c>
      <c r="N1766" s="13">
        <v>1790</v>
      </c>
      <c r="O1766" s="13">
        <f t="shared" si="71"/>
        <v>1163.5</v>
      </c>
      <c r="P1766" s="14">
        <f t="shared" si="69"/>
        <v>0.35</v>
      </c>
    </row>
    <row r="1767" spans="2:16" x14ac:dyDescent="0.2">
      <c r="B1767" s="11" t="s">
        <v>4047</v>
      </c>
      <c r="C1767" s="11" t="s">
        <v>37</v>
      </c>
      <c r="D1767" s="11" t="s">
        <v>4048</v>
      </c>
      <c r="E1767" s="12">
        <v>41277</v>
      </c>
      <c r="F1767" s="12">
        <v>2958465</v>
      </c>
      <c r="G1767" s="11" t="s">
        <v>1072</v>
      </c>
      <c r="H1767" s="11" t="s">
        <v>4049</v>
      </c>
      <c r="I1767" s="11" t="s">
        <v>2073</v>
      </c>
      <c r="J1767" s="11" t="s">
        <v>5222</v>
      </c>
      <c r="K1767" s="11" t="s">
        <v>21</v>
      </c>
      <c r="L1767" s="11" t="s">
        <v>21</v>
      </c>
      <c r="M1767" s="11" t="s">
        <v>44</v>
      </c>
      <c r="N1767" s="13">
        <v>3995</v>
      </c>
      <c r="O1767" s="13">
        <f t="shared" si="71"/>
        <v>2596.75</v>
      </c>
      <c r="P1767" s="14">
        <f t="shared" si="69"/>
        <v>0.35</v>
      </c>
    </row>
    <row r="1768" spans="2:16" x14ac:dyDescent="0.2">
      <c r="B1768" s="11" t="s">
        <v>4050</v>
      </c>
      <c r="C1768" s="11" t="s">
        <v>37</v>
      </c>
      <c r="D1768" s="11" t="s">
        <v>4051</v>
      </c>
      <c r="E1768" s="12">
        <v>41277</v>
      </c>
      <c r="F1768" s="12">
        <v>2958465</v>
      </c>
      <c r="G1768" s="11" t="s">
        <v>1072</v>
      </c>
      <c r="H1768" s="11" t="s">
        <v>4052</v>
      </c>
      <c r="I1768" s="11" t="s">
        <v>2073</v>
      </c>
      <c r="J1768" s="11" t="s">
        <v>5223</v>
      </c>
      <c r="K1768" s="11" t="s">
        <v>21</v>
      </c>
      <c r="L1768" s="11" t="s">
        <v>21</v>
      </c>
      <c r="M1768" s="11" t="s">
        <v>44</v>
      </c>
      <c r="N1768" s="13">
        <v>5495</v>
      </c>
      <c r="O1768" s="13">
        <f t="shared" si="71"/>
        <v>3571.75</v>
      </c>
      <c r="P1768" s="14">
        <f t="shared" si="69"/>
        <v>0.35</v>
      </c>
    </row>
    <row r="1769" spans="2:16" x14ac:dyDescent="0.2">
      <c r="B1769" s="11" t="s">
        <v>4053</v>
      </c>
      <c r="C1769" s="11" t="s">
        <v>37</v>
      </c>
      <c r="D1769" s="11" t="s">
        <v>4054</v>
      </c>
      <c r="E1769" s="12">
        <v>41285</v>
      </c>
      <c r="F1769" s="12">
        <v>2958465</v>
      </c>
      <c r="G1769" s="11" t="s">
        <v>1072</v>
      </c>
      <c r="H1769" s="11" t="s">
        <v>2271</v>
      </c>
      <c r="I1769" s="11" t="s">
        <v>2271</v>
      </c>
      <c r="J1769" s="11" t="s">
        <v>4055</v>
      </c>
      <c r="K1769" s="11" t="s">
        <v>21</v>
      </c>
      <c r="L1769" s="11" t="s">
        <v>21</v>
      </c>
      <c r="M1769" s="11" t="s">
        <v>44</v>
      </c>
      <c r="N1769" s="13">
        <v>3890</v>
      </c>
      <c r="O1769" s="13">
        <f t="shared" si="71"/>
        <v>2528.5</v>
      </c>
      <c r="P1769" s="14">
        <f t="shared" si="69"/>
        <v>0.35</v>
      </c>
    </row>
    <row r="1770" spans="2:16" x14ac:dyDescent="0.2">
      <c r="B1770" s="11" t="s">
        <v>4056</v>
      </c>
      <c r="C1770" s="11" t="s">
        <v>37</v>
      </c>
      <c r="D1770" s="11" t="s">
        <v>4057</v>
      </c>
      <c r="E1770" s="12">
        <v>41277</v>
      </c>
      <c r="F1770" s="12">
        <v>2958465</v>
      </c>
      <c r="G1770" s="11" t="s">
        <v>1072</v>
      </c>
      <c r="H1770" s="11" t="s">
        <v>2271</v>
      </c>
      <c r="I1770" s="11" t="s">
        <v>2271</v>
      </c>
      <c r="J1770" s="11" t="s">
        <v>4058</v>
      </c>
      <c r="K1770" s="11" t="s">
        <v>21</v>
      </c>
      <c r="L1770" s="11" t="s">
        <v>21</v>
      </c>
      <c r="M1770" s="11" t="s">
        <v>44</v>
      </c>
      <c r="N1770" s="13">
        <v>5180</v>
      </c>
      <c r="O1770" s="13">
        <f t="shared" si="71"/>
        <v>3367</v>
      </c>
      <c r="P1770" s="14">
        <f t="shared" si="69"/>
        <v>0.35</v>
      </c>
    </row>
    <row r="1771" spans="2:16" x14ac:dyDescent="0.2">
      <c r="B1771" s="11" t="s">
        <v>4059</v>
      </c>
      <c r="C1771" s="11" t="s">
        <v>37</v>
      </c>
      <c r="D1771" s="11" t="s">
        <v>4060</v>
      </c>
      <c r="E1771" s="12">
        <v>41277</v>
      </c>
      <c r="F1771" s="12">
        <v>2958465</v>
      </c>
      <c r="G1771" s="11" t="s">
        <v>1072</v>
      </c>
      <c r="H1771" s="11" t="s">
        <v>2271</v>
      </c>
      <c r="I1771" s="11" t="s">
        <v>2271</v>
      </c>
      <c r="J1771" s="11" t="s">
        <v>4061</v>
      </c>
      <c r="K1771" s="11" t="s">
        <v>21</v>
      </c>
      <c r="L1771" s="11" t="s">
        <v>21</v>
      </c>
      <c r="M1771" s="11" t="s">
        <v>44</v>
      </c>
      <c r="N1771" s="13">
        <v>4390</v>
      </c>
      <c r="O1771" s="13">
        <f t="shared" si="71"/>
        <v>2853.5</v>
      </c>
      <c r="P1771" s="14">
        <f t="shared" si="69"/>
        <v>0.35</v>
      </c>
    </row>
    <row r="1772" spans="2:16" x14ac:dyDescent="0.2">
      <c r="B1772" s="11" t="s">
        <v>4062</v>
      </c>
      <c r="C1772" s="11" t="s">
        <v>37</v>
      </c>
      <c r="D1772" s="11" t="s">
        <v>4063</v>
      </c>
      <c r="E1772" s="12">
        <v>41953</v>
      </c>
      <c r="F1772" s="12">
        <v>2958465</v>
      </c>
      <c r="G1772" s="11" t="s">
        <v>1072</v>
      </c>
      <c r="H1772" s="11" t="s">
        <v>2095</v>
      </c>
      <c r="I1772" s="11" t="s">
        <v>2073</v>
      </c>
      <c r="J1772" s="11" t="s">
        <v>4064</v>
      </c>
      <c r="K1772" s="11" t="s">
        <v>1076</v>
      </c>
      <c r="L1772" s="11" t="s">
        <v>1076</v>
      </c>
      <c r="M1772" s="11" t="s">
        <v>44</v>
      </c>
      <c r="N1772" s="13">
        <v>244</v>
      </c>
      <c r="O1772" s="13">
        <f>N1772-N1772*0.1</f>
        <v>219.6</v>
      </c>
      <c r="P1772" s="14">
        <f t="shared" si="69"/>
        <v>9.9999999999999978E-2</v>
      </c>
    </row>
    <row r="1773" spans="2:16" x14ac:dyDescent="0.2">
      <c r="B1773" s="11" t="s">
        <v>4065</v>
      </c>
      <c r="C1773" s="11" t="s">
        <v>37</v>
      </c>
      <c r="D1773" s="11" t="s">
        <v>4066</v>
      </c>
      <c r="E1773" s="12">
        <v>41353</v>
      </c>
      <c r="F1773" s="12">
        <v>2958465</v>
      </c>
      <c r="G1773" s="11" t="s">
        <v>1072</v>
      </c>
      <c r="H1773" s="11" t="s">
        <v>2095</v>
      </c>
      <c r="I1773" s="11" t="s">
        <v>2073</v>
      </c>
      <c r="J1773" s="11" t="s">
        <v>5224</v>
      </c>
      <c r="K1773" s="11" t="s">
        <v>1076</v>
      </c>
      <c r="L1773" s="11" t="s">
        <v>1076</v>
      </c>
      <c r="M1773" s="11" t="s">
        <v>44</v>
      </c>
      <c r="N1773" s="13">
        <v>270</v>
      </c>
      <c r="O1773" s="13">
        <f>N1773-N1773*0.1</f>
        <v>243</v>
      </c>
      <c r="P1773" s="14">
        <f t="shared" si="69"/>
        <v>9.9999999999999978E-2</v>
      </c>
    </row>
    <row r="1774" spans="2:16" x14ac:dyDescent="0.2">
      <c r="B1774" s="11" t="s">
        <v>4067</v>
      </c>
      <c r="C1774" s="11" t="s">
        <v>37</v>
      </c>
      <c r="D1774" s="11" t="s">
        <v>4068</v>
      </c>
      <c r="E1774" s="12">
        <v>41277</v>
      </c>
      <c r="F1774" s="12">
        <v>2958465</v>
      </c>
      <c r="G1774" s="11" t="s">
        <v>1072</v>
      </c>
      <c r="H1774" s="11" t="s">
        <v>2151</v>
      </c>
      <c r="I1774" s="11" t="s">
        <v>2151</v>
      </c>
      <c r="J1774" s="11" t="s">
        <v>5225</v>
      </c>
      <c r="K1774" s="11" t="s">
        <v>21</v>
      </c>
      <c r="L1774" s="11" t="s">
        <v>21</v>
      </c>
      <c r="M1774" s="11" t="s">
        <v>44</v>
      </c>
      <c r="N1774" s="13">
        <v>1840</v>
      </c>
      <c r="O1774" s="13">
        <f t="shared" ref="O1774:O1788" si="72">N1774-N1774*0.35</f>
        <v>1196</v>
      </c>
      <c r="P1774" s="14">
        <f t="shared" si="69"/>
        <v>0.35</v>
      </c>
    </row>
    <row r="1775" spans="2:16" x14ac:dyDescent="0.2">
      <c r="B1775" s="11" t="s">
        <v>4069</v>
      </c>
      <c r="C1775" s="11" t="s">
        <v>37</v>
      </c>
      <c r="D1775" s="11" t="s">
        <v>4070</v>
      </c>
      <c r="E1775" s="12">
        <v>41277</v>
      </c>
      <c r="F1775" s="12">
        <v>2958465</v>
      </c>
      <c r="G1775" s="11" t="s">
        <v>1072</v>
      </c>
      <c r="H1775" s="11" t="s">
        <v>2151</v>
      </c>
      <c r="I1775" s="11" t="s">
        <v>2151</v>
      </c>
      <c r="J1775" s="11" t="s">
        <v>5226</v>
      </c>
      <c r="K1775" s="11" t="s">
        <v>21</v>
      </c>
      <c r="L1775" s="11" t="s">
        <v>21</v>
      </c>
      <c r="M1775" s="11" t="s">
        <v>44</v>
      </c>
      <c r="N1775" s="13">
        <v>2040</v>
      </c>
      <c r="O1775" s="13">
        <f t="shared" si="72"/>
        <v>1326</v>
      </c>
      <c r="P1775" s="14">
        <f t="shared" si="69"/>
        <v>0.35</v>
      </c>
    </row>
    <row r="1776" spans="2:16" x14ac:dyDescent="0.2">
      <c r="B1776" s="11" t="s">
        <v>4071</v>
      </c>
      <c r="C1776" s="11" t="s">
        <v>37</v>
      </c>
      <c r="D1776" s="11" t="s">
        <v>4072</v>
      </c>
      <c r="E1776" s="12">
        <v>41277</v>
      </c>
      <c r="F1776" s="12">
        <v>2958465</v>
      </c>
      <c r="G1776" s="11" t="s">
        <v>1072</v>
      </c>
      <c r="H1776" s="11" t="s">
        <v>2151</v>
      </c>
      <c r="I1776" s="11" t="s">
        <v>2151</v>
      </c>
      <c r="J1776" s="11" t="s">
        <v>5227</v>
      </c>
      <c r="K1776" s="11" t="s">
        <v>21</v>
      </c>
      <c r="L1776" s="11" t="s">
        <v>21</v>
      </c>
      <c r="M1776" s="11" t="s">
        <v>44</v>
      </c>
      <c r="N1776" s="13">
        <v>2465</v>
      </c>
      <c r="O1776" s="13">
        <f t="shared" si="72"/>
        <v>1602.25</v>
      </c>
      <c r="P1776" s="14">
        <f t="shared" si="69"/>
        <v>0.35</v>
      </c>
    </row>
    <row r="1777" spans="2:16" x14ac:dyDescent="0.2">
      <c r="B1777" s="11" t="s">
        <v>4073</v>
      </c>
      <c r="C1777" s="11" t="s">
        <v>37</v>
      </c>
      <c r="D1777" s="11" t="s">
        <v>4074</v>
      </c>
      <c r="E1777" s="12">
        <v>41277</v>
      </c>
      <c r="F1777" s="12">
        <v>2958465</v>
      </c>
      <c r="G1777" s="11" t="s">
        <v>1072</v>
      </c>
      <c r="H1777" s="11" t="s">
        <v>2151</v>
      </c>
      <c r="I1777" s="11" t="s">
        <v>2151</v>
      </c>
      <c r="J1777" s="11" t="s">
        <v>5228</v>
      </c>
      <c r="K1777" s="11" t="s">
        <v>21</v>
      </c>
      <c r="L1777" s="11" t="s">
        <v>21</v>
      </c>
      <c r="M1777" s="11" t="s">
        <v>44</v>
      </c>
      <c r="N1777" s="13">
        <v>2665</v>
      </c>
      <c r="O1777" s="13">
        <f t="shared" si="72"/>
        <v>1732.25</v>
      </c>
      <c r="P1777" s="14">
        <f t="shared" si="69"/>
        <v>0.35</v>
      </c>
    </row>
    <row r="1778" spans="2:16" x14ac:dyDescent="0.2">
      <c r="B1778" s="11" t="s">
        <v>4075</v>
      </c>
      <c r="C1778" s="11" t="s">
        <v>37</v>
      </c>
      <c r="D1778" s="11" t="s">
        <v>4076</v>
      </c>
      <c r="E1778" s="12">
        <v>41277</v>
      </c>
      <c r="F1778" s="12">
        <v>2958465</v>
      </c>
      <c r="G1778" s="11" t="s">
        <v>1072</v>
      </c>
      <c r="H1778" s="11" t="s">
        <v>2151</v>
      </c>
      <c r="I1778" s="11" t="s">
        <v>2151</v>
      </c>
      <c r="J1778" s="11" t="s">
        <v>5229</v>
      </c>
      <c r="K1778" s="11" t="s">
        <v>21</v>
      </c>
      <c r="L1778" s="11" t="s">
        <v>21</v>
      </c>
      <c r="M1778" s="11" t="s">
        <v>44</v>
      </c>
      <c r="N1778" s="13">
        <v>2045</v>
      </c>
      <c r="O1778" s="13">
        <f t="shared" si="72"/>
        <v>1329.25</v>
      </c>
      <c r="P1778" s="14">
        <f t="shared" si="69"/>
        <v>0.35</v>
      </c>
    </row>
    <row r="1779" spans="2:16" x14ac:dyDescent="0.2">
      <c r="B1779" s="11" t="s">
        <v>4077</v>
      </c>
      <c r="C1779" s="11" t="s">
        <v>37</v>
      </c>
      <c r="D1779" s="11" t="s">
        <v>4078</v>
      </c>
      <c r="E1779" s="12">
        <v>41277</v>
      </c>
      <c r="F1779" s="12">
        <v>2958465</v>
      </c>
      <c r="G1779" s="11" t="s">
        <v>1072</v>
      </c>
      <c r="H1779" s="11" t="s">
        <v>2151</v>
      </c>
      <c r="I1779" s="11" t="s">
        <v>2151</v>
      </c>
      <c r="J1779" s="11" t="s">
        <v>5230</v>
      </c>
      <c r="K1779" s="11" t="s">
        <v>21</v>
      </c>
      <c r="L1779" s="11" t="s">
        <v>21</v>
      </c>
      <c r="M1779" s="11" t="s">
        <v>44</v>
      </c>
      <c r="N1779" s="13">
        <v>2245</v>
      </c>
      <c r="O1779" s="13">
        <f t="shared" si="72"/>
        <v>1459.25</v>
      </c>
      <c r="P1779" s="14">
        <f t="shared" si="69"/>
        <v>0.35</v>
      </c>
    </row>
    <row r="1780" spans="2:16" x14ac:dyDescent="0.2">
      <c r="B1780" s="11" t="s">
        <v>4079</v>
      </c>
      <c r="C1780" s="11" t="s">
        <v>37</v>
      </c>
      <c r="D1780" s="11" t="s">
        <v>4080</v>
      </c>
      <c r="E1780" s="12">
        <v>41277</v>
      </c>
      <c r="F1780" s="12">
        <v>2958465</v>
      </c>
      <c r="G1780" s="11" t="s">
        <v>1072</v>
      </c>
      <c r="H1780" s="11" t="s">
        <v>2151</v>
      </c>
      <c r="I1780" s="11" t="s">
        <v>2151</v>
      </c>
      <c r="J1780" s="11" t="s">
        <v>5231</v>
      </c>
      <c r="K1780" s="11" t="s">
        <v>21</v>
      </c>
      <c r="L1780" s="11" t="s">
        <v>21</v>
      </c>
      <c r="M1780" s="11" t="s">
        <v>44</v>
      </c>
      <c r="N1780" s="13">
        <v>2945</v>
      </c>
      <c r="O1780" s="13">
        <f t="shared" si="72"/>
        <v>1914.25</v>
      </c>
      <c r="P1780" s="14">
        <f t="shared" si="69"/>
        <v>0.35</v>
      </c>
    </row>
    <row r="1781" spans="2:16" x14ac:dyDescent="0.2">
      <c r="B1781" s="11" t="s">
        <v>4081</v>
      </c>
      <c r="C1781" s="11" t="s">
        <v>37</v>
      </c>
      <c r="D1781" s="11" t="s">
        <v>4082</v>
      </c>
      <c r="E1781" s="12">
        <v>41277</v>
      </c>
      <c r="F1781" s="12">
        <v>2958465</v>
      </c>
      <c r="G1781" s="11" t="s">
        <v>1072</v>
      </c>
      <c r="H1781" s="11" t="s">
        <v>2151</v>
      </c>
      <c r="I1781" s="11" t="s">
        <v>2151</v>
      </c>
      <c r="J1781" s="11" t="s">
        <v>5232</v>
      </c>
      <c r="K1781" s="11" t="s">
        <v>21</v>
      </c>
      <c r="L1781" s="11" t="s">
        <v>21</v>
      </c>
      <c r="M1781" s="11" t="s">
        <v>44</v>
      </c>
      <c r="N1781" s="13">
        <v>3145</v>
      </c>
      <c r="O1781" s="13">
        <f t="shared" si="72"/>
        <v>2044.25</v>
      </c>
      <c r="P1781" s="14">
        <f t="shared" si="69"/>
        <v>0.35</v>
      </c>
    </row>
    <row r="1782" spans="2:16" x14ac:dyDescent="0.2">
      <c r="B1782" s="11" t="s">
        <v>4083</v>
      </c>
      <c r="C1782" s="11" t="s">
        <v>37</v>
      </c>
      <c r="D1782" s="11" t="s">
        <v>4084</v>
      </c>
      <c r="E1782" s="12">
        <v>41277</v>
      </c>
      <c r="F1782" s="12">
        <v>2958465</v>
      </c>
      <c r="G1782" s="11" t="s">
        <v>1072</v>
      </c>
      <c r="H1782" s="11" t="s">
        <v>2151</v>
      </c>
      <c r="I1782" s="11" t="s">
        <v>2151</v>
      </c>
      <c r="J1782" s="11" t="s">
        <v>5233</v>
      </c>
      <c r="K1782" s="11" t="s">
        <v>21</v>
      </c>
      <c r="L1782" s="11" t="s">
        <v>21</v>
      </c>
      <c r="M1782" s="11" t="s">
        <v>44</v>
      </c>
      <c r="N1782" s="13">
        <v>2330</v>
      </c>
      <c r="O1782" s="13">
        <f t="shared" si="72"/>
        <v>1514.5</v>
      </c>
      <c r="P1782" s="14">
        <f t="shared" si="69"/>
        <v>0.35</v>
      </c>
    </row>
    <row r="1783" spans="2:16" x14ac:dyDescent="0.2">
      <c r="B1783" s="11" t="s">
        <v>4085</v>
      </c>
      <c r="C1783" s="11" t="s">
        <v>37</v>
      </c>
      <c r="D1783" s="11" t="s">
        <v>4086</v>
      </c>
      <c r="E1783" s="12">
        <v>41277</v>
      </c>
      <c r="F1783" s="12">
        <v>2958465</v>
      </c>
      <c r="G1783" s="11" t="s">
        <v>1072</v>
      </c>
      <c r="H1783" s="11" t="s">
        <v>2151</v>
      </c>
      <c r="I1783" s="11" t="s">
        <v>2151</v>
      </c>
      <c r="J1783" s="11" t="s">
        <v>5234</v>
      </c>
      <c r="K1783" s="11" t="s">
        <v>21</v>
      </c>
      <c r="L1783" s="11" t="s">
        <v>21</v>
      </c>
      <c r="M1783" s="11" t="s">
        <v>44</v>
      </c>
      <c r="N1783" s="13">
        <v>2530</v>
      </c>
      <c r="O1783" s="13">
        <f t="shared" si="72"/>
        <v>1644.5</v>
      </c>
      <c r="P1783" s="14">
        <f t="shared" si="69"/>
        <v>0.35</v>
      </c>
    </row>
    <row r="1784" spans="2:16" x14ac:dyDescent="0.2">
      <c r="B1784" s="11" t="s">
        <v>4087</v>
      </c>
      <c r="C1784" s="11" t="s">
        <v>37</v>
      </c>
      <c r="D1784" s="11" t="s">
        <v>4088</v>
      </c>
      <c r="E1784" s="12">
        <v>41277</v>
      </c>
      <c r="F1784" s="12">
        <v>2958465</v>
      </c>
      <c r="G1784" s="11" t="s">
        <v>1072</v>
      </c>
      <c r="H1784" s="11" t="s">
        <v>2151</v>
      </c>
      <c r="I1784" s="11" t="s">
        <v>2151</v>
      </c>
      <c r="J1784" s="11" t="s">
        <v>5235</v>
      </c>
      <c r="K1784" s="11" t="s">
        <v>21</v>
      </c>
      <c r="L1784" s="11" t="s">
        <v>21</v>
      </c>
      <c r="M1784" s="11" t="s">
        <v>44</v>
      </c>
      <c r="N1784" s="13">
        <v>3235</v>
      </c>
      <c r="O1784" s="13">
        <f t="shared" si="72"/>
        <v>2102.75</v>
      </c>
      <c r="P1784" s="14">
        <f t="shared" si="69"/>
        <v>0.35</v>
      </c>
    </row>
    <row r="1785" spans="2:16" x14ac:dyDescent="0.2">
      <c r="B1785" s="11" t="s">
        <v>4089</v>
      </c>
      <c r="C1785" s="11" t="s">
        <v>37</v>
      </c>
      <c r="D1785" s="11" t="s">
        <v>4090</v>
      </c>
      <c r="E1785" s="12">
        <v>41277</v>
      </c>
      <c r="F1785" s="12">
        <v>2958465</v>
      </c>
      <c r="G1785" s="11" t="s">
        <v>1072</v>
      </c>
      <c r="H1785" s="11" t="s">
        <v>2151</v>
      </c>
      <c r="I1785" s="11" t="s">
        <v>2151</v>
      </c>
      <c r="J1785" s="11" t="s">
        <v>5236</v>
      </c>
      <c r="K1785" s="11" t="s">
        <v>21</v>
      </c>
      <c r="L1785" s="11" t="s">
        <v>21</v>
      </c>
      <c r="M1785" s="11" t="s">
        <v>44</v>
      </c>
      <c r="N1785" s="13">
        <v>3435</v>
      </c>
      <c r="O1785" s="13">
        <f t="shared" si="72"/>
        <v>2232.75</v>
      </c>
      <c r="P1785" s="14">
        <f t="shared" si="69"/>
        <v>0.35</v>
      </c>
    </row>
    <row r="1786" spans="2:16" x14ac:dyDescent="0.2">
      <c r="B1786" s="11" t="s">
        <v>4091</v>
      </c>
      <c r="C1786" s="11" t="s">
        <v>37</v>
      </c>
      <c r="D1786" s="11" t="s">
        <v>4092</v>
      </c>
      <c r="E1786" s="12">
        <v>41277</v>
      </c>
      <c r="F1786" s="12">
        <v>2958465</v>
      </c>
      <c r="G1786" s="11" t="s">
        <v>1072</v>
      </c>
      <c r="H1786" s="11" t="s">
        <v>2151</v>
      </c>
      <c r="I1786" s="11" t="s">
        <v>2151</v>
      </c>
      <c r="J1786" s="11" t="s">
        <v>5237</v>
      </c>
      <c r="K1786" s="11" t="s">
        <v>21</v>
      </c>
      <c r="L1786" s="11" t="s">
        <v>21</v>
      </c>
      <c r="M1786" s="11" t="s">
        <v>44</v>
      </c>
      <c r="N1786" s="13">
        <v>2985</v>
      </c>
      <c r="O1786" s="13">
        <f t="shared" si="72"/>
        <v>1940.25</v>
      </c>
      <c r="P1786" s="14">
        <f t="shared" si="69"/>
        <v>0.35</v>
      </c>
    </row>
    <row r="1787" spans="2:16" x14ac:dyDescent="0.2">
      <c r="B1787" s="11" t="s">
        <v>4093</v>
      </c>
      <c r="C1787" s="11" t="s">
        <v>37</v>
      </c>
      <c r="D1787" s="11" t="s">
        <v>4094</v>
      </c>
      <c r="E1787" s="12">
        <v>41277</v>
      </c>
      <c r="F1787" s="12">
        <v>2958465</v>
      </c>
      <c r="G1787" s="11" t="s">
        <v>1072</v>
      </c>
      <c r="H1787" s="11" t="s">
        <v>2151</v>
      </c>
      <c r="I1787" s="11" t="s">
        <v>2151</v>
      </c>
      <c r="J1787" s="11" t="s">
        <v>5238</v>
      </c>
      <c r="K1787" s="11" t="s">
        <v>21</v>
      </c>
      <c r="L1787" s="11" t="s">
        <v>21</v>
      </c>
      <c r="M1787" s="11" t="s">
        <v>44</v>
      </c>
      <c r="N1787" s="13">
        <v>3600</v>
      </c>
      <c r="O1787" s="13">
        <f t="shared" si="72"/>
        <v>2340</v>
      </c>
      <c r="P1787" s="14">
        <f t="shared" si="69"/>
        <v>0.35</v>
      </c>
    </row>
    <row r="1788" spans="2:16" x14ac:dyDescent="0.2">
      <c r="B1788" s="11" t="s">
        <v>4130</v>
      </c>
      <c r="C1788" s="11" t="s">
        <v>37</v>
      </c>
      <c r="D1788" s="11" t="s">
        <v>4131</v>
      </c>
      <c r="E1788" s="12">
        <v>41640</v>
      </c>
      <c r="F1788" s="12">
        <v>2958465</v>
      </c>
      <c r="G1788" s="11" t="s">
        <v>1072</v>
      </c>
      <c r="H1788" s="11" t="s">
        <v>2271</v>
      </c>
      <c r="I1788" s="11" t="s">
        <v>2271</v>
      </c>
      <c r="J1788" s="11" t="s">
        <v>4132</v>
      </c>
      <c r="K1788" s="11" t="s">
        <v>21</v>
      </c>
      <c r="L1788" s="11" t="s">
        <v>21</v>
      </c>
      <c r="M1788" s="11" t="s">
        <v>44</v>
      </c>
      <c r="N1788" s="13">
        <v>3195</v>
      </c>
      <c r="O1788" s="13">
        <f t="shared" si="72"/>
        <v>2076.75</v>
      </c>
      <c r="P1788" s="14">
        <f t="shared" si="69"/>
        <v>0.35</v>
      </c>
    </row>
    <row r="1789" spans="2:16" x14ac:dyDescent="0.2">
      <c r="B1789" s="11" t="s">
        <v>4133</v>
      </c>
      <c r="C1789" s="11" t="s">
        <v>37</v>
      </c>
      <c r="D1789" s="11" t="s">
        <v>4134</v>
      </c>
      <c r="E1789" s="12">
        <v>42076</v>
      </c>
      <c r="F1789" s="12">
        <v>2958465</v>
      </c>
      <c r="G1789" s="11" t="s">
        <v>1072</v>
      </c>
      <c r="H1789" s="11" t="s">
        <v>2270</v>
      </c>
      <c r="I1789" s="11" t="s">
        <v>2271</v>
      </c>
      <c r="J1789" s="11" t="s">
        <v>4135</v>
      </c>
      <c r="K1789" s="11" t="s">
        <v>1076</v>
      </c>
      <c r="L1789" s="11" t="s">
        <v>1076</v>
      </c>
      <c r="M1789" s="11" t="s">
        <v>44</v>
      </c>
      <c r="N1789" s="13">
        <v>75</v>
      </c>
      <c r="O1789" s="13">
        <f>N1789-N1789*0.1</f>
        <v>67.5</v>
      </c>
      <c r="P1789" s="14">
        <f t="shared" si="69"/>
        <v>9.9999999999999978E-2</v>
      </c>
    </row>
    <row r="1790" spans="2:16" x14ac:dyDescent="0.2">
      <c r="B1790" s="11" t="s">
        <v>4136</v>
      </c>
      <c r="C1790" s="11" t="s">
        <v>37</v>
      </c>
      <c r="D1790" s="11" t="s">
        <v>4137</v>
      </c>
      <c r="E1790" s="12">
        <v>41835</v>
      </c>
      <c r="F1790" s="12">
        <v>2958465</v>
      </c>
      <c r="G1790" s="11" t="s">
        <v>1072</v>
      </c>
      <c r="H1790" s="11" t="s">
        <v>2220</v>
      </c>
      <c r="I1790" s="11" t="s">
        <v>2220</v>
      </c>
      <c r="J1790" s="11" t="s">
        <v>4138</v>
      </c>
      <c r="K1790" s="11" t="s">
        <v>21</v>
      </c>
      <c r="L1790" s="11" t="s">
        <v>21</v>
      </c>
      <c r="M1790" s="11" t="s">
        <v>44</v>
      </c>
      <c r="N1790" s="13">
        <v>7295</v>
      </c>
      <c r="O1790" s="13">
        <f t="shared" ref="O1790:O1827" si="73">N1790-N1790*0.35</f>
        <v>4741.75</v>
      </c>
      <c r="P1790" s="14">
        <f t="shared" si="69"/>
        <v>0.35</v>
      </c>
    </row>
    <row r="1791" spans="2:16" x14ac:dyDescent="0.2">
      <c r="B1791" s="11" t="s">
        <v>4139</v>
      </c>
      <c r="C1791" s="11" t="s">
        <v>37</v>
      </c>
      <c r="D1791" s="11" t="s">
        <v>4140</v>
      </c>
      <c r="E1791" s="12">
        <v>41791</v>
      </c>
      <c r="F1791" s="12">
        <v>2958465</v>
      </c>
      <c r="G1791" s="11" t="s">
        <v>1072</v>
      </c>
      <c r="H1791" s="11" t="s">
        <v>2151</v>
      </c>
      <c r="I1791" s="11" t="s">
        <v>2151</v>
      </c>
      <c r="J1791" s="11" t="s">
        <v>4141</v>
      </c>
      <c r="K1791" s="11" t="s">
        <v>21</v>
      </c>
      <c r="L1791" s="11" t="s">
        <v>21</v>
      </c>
      <c r="M1791" s="11" t="s">
        <v>44</v>
      </c>
      <c r="N1791" s="13">
        <v>12900</v>
      </c>
      <c r="O1791" s="13">
        <f t="shared" si="73"/>
        <v>8385</v>
      </c>
      <c r="P1791" s="14">
        <f t="shared" si="69"/>
        <v>0.35</v>
      </c>
    </row>
    <row r="1792" spans="2:16" x14ac:dyDescent="0.2">
      <c r="B1792" s="11" t="s">
        <v>5239</v>
      </c>
      <c r="C1792" s="11" t="s">
        <v>37</v>
      </c>
      <c r="D1792" s="11" t="s">
        <v>4137</v>
      </c>
      <c r="E1792" s="12">
        <v>42954</v>
      </c>
      <c r="F1792" s="12">
        <v>2958465</v>
      </c>
      <c r="G1792" s="11" t="s">
        <v>1072</v>
      </c>
      <c r="H1792" s="11" t="s">
        <v>2220</v>
      </c>
      <c r="I1792" s="11" t="s">
        <v>2220</v>
      </c>
      <c r="J1792" s="11" t="s">
        <v>4138</v>
      </c>
      <c r="K1792" s="11" t="s">
        <v>21</v>
      </c>
      <c r="L1792" s="11" t="s">
        <v>21</v>
      </c>
      <c r="M1792" s="11" t="s">
        <v>44</v>
      </c>
      <c r="N1792" s="13">
        <v>7295</v>
      </c>
      <c r="O1792" s="13">
        <f t="shared" si="73"/>
        <v>4741.75</v>
      </c>
      <c r="P1792" s="14">
        <f t="shared" si="69"/>
        <v>0.35</v>
      </c>
    </row>
    <row r="1793" spans="2:16" x14ac:dyDescent="0.2">
      <c r="B1793" s="11" t="s">
        <v>4142</v>
      </c>
      <c r="C1793" s="11" t="s">
        <v>37</v>
      </c>
      <c r="D1793" s="11" t="s">
        <v>4143</v>
      </c>
      <c r="E1793" s="12">
        <v>42195</v>
      </c>
      <c r="F1793" s="12">
        <v>2958465</v>
      </c>
      <c r="G1793" s="11" t="s">
        <v>1072</v>
      </c>
      <c r="H1793" s="11" t="s">
        <v>3205</v>
      </c>
      <c r="I1793" s="11" t="s">
        <v>2073</v>
      </c>
      <c r="J1793" s="11" t="s">
        <v>5240</v>
      </c>
      <c r="K1793" s="11" t="s">
        <v>21</v>
      </c>
      <c r="L1793" s="11" t="s">
        <v>21</v>
      </c>
      <c r="M1793" s="11" t="s">
        <v>44</v>
      </c>
      <c r="N1793" s="13">
        <v>1499</v>
      </c>
      <c r="O1793" s="13">
        <f t="shared" si="73"/>
        <v>974.35</v>
      </c>
      <c r="P1793" s="14">
        <f t="shared" si="69"/>
        <v>0.35</v>
      </c>
    </row>
    <row r="1794" spans="2:16" x14ac:dyDescent="0.2">
      <c r="B1794" s="11" t="s">
        <v>4144</v>
      </c>
      <c r="C1794" s="11" t="s">
        <v>37</v>
      </c>
      <c r="D1794" s="11" t="s">
        <v>4145</v>
      </c>
      <c r="E1794" s="12">
        <v>42195</v>
      </c>
      <c r="F1794" s="12">
        <v>2958465</v>
      </c>
      <c r="G1794" s="11" t="s">
        <v>1072</v>
      </c>
      <c r="H1794" s="11" t="s">
        <v>3210</v>
      </c>
      <c r="I1794" s="11" t="s">
        <v>2073</v>
      </c>
      <c r="J1794" s="11" t="s">
        <v>5241</v>
      </c>
      <c r="K1794" s="11" t="s">
        <v>21</v>
      </c>
      <c r="L1794" s="11" t="s">
        <v>21</v>
      </c>
      <c r="M1794" s="11" t="s">
        <v>44</v>
      </c>
      <c r="N1794" s="13">
        <v>2099</v>
      </c>
      <c r="O1794" s="13">
        <f t="shared" si="73"/>
        <v>1364.35</v>
      </c>
      <c r="P1794" s="14">
        <f t="shared" si="69"/>
        <v>0.35000000000000009</v>
      </c>
    </row>
    <row r="1795" spans="2:16" x14ac:dyDescent="0.2">
      <c r="B1795" s="11" t="s">
        <v>4146</v>
      </c>
      <c r="C1795" s="11" t="s">
        <v>37</v>
      </c>
      <c r="D1795" s="11" t="s">
        <v>4147</v>
      </c>
      <c r="E1795" s="12">
        <v>42195</v>
      </c>
      <c r="F1795" s="12">
        <v>2958465</v>
      </c>
      <c r="G1795" s="11" t="s">
        <v>1072</v>
      </c>
      <c r="H1795" s="11" t="s">
        <v>3205</v>
      </c>
      <c r="I1795" s="11" t="s">
        <v>2073</v>
      </c>
      <c r="J1795" s="11" t="s">
        <v>5242</v>
      </c>
      <c r="K1795" s="11" t="s">
        <v>21</v>
      </c>
      <c r="L1795" s="11" t="s">
        <v>21</v>
      </c>
      <c r="M1795" s="11" t="s">
        <v>44</v>
      </c>
      <c r="N1795" s="13">
        <v>2699</v>
      </c>
      <c r="O1795" s="13">
        <f t="shared" si="73"/>
        <v>1754.35</v>
      </c>
      <c r="P1795" s="14">
        <f t="shared" ref="P1795:P1827" si="74">1-O1795/N1795</f>
        <v>0.35000000000000009</v>
      </c>
    </row>
    <row r="1796" spans="2:16" x14ac:dyDescent="0.2">
      <c r="B1796" s="11" t="s">
        <v>4148</v>
      </c>
      <c r="C1796" s="11" t="s">
        <v>37</v>
      </c>
      <c r="D1796" s="11" t="s">
        <v>4149</v>
      </c>
      <c r="E1796" s="12">
        <v>42195</v>
      </c>
      <c r="F1796" s="12">
        <v>2958465</v>
      </c>
      <c r="G1796" s="11" t="s">
        <v>1072</v>
      </c>
      <c r="H1796" s="11" t="s">
        <v>3210</v>
      </c>
      <c r="I1796" s="11" t="s">
        <v>2073</v>
      </c>
      <c r="J1796" s="11" t="s">
        <v>5243</v>
      </c>
      <c r="K1796" s="11" t="s">
        <v>21</v>
      </c>
      <c r="L1796" s="11" t="s">
        <v>21</v>
      </c>
      <c r="M1796" s="11" t="s">
        <v>44</v>
      </c>
      <c r="N1796" s="13">
        <v>3899</v>
      </c>
      <c r="O1796" s="13">
        <f t="shared" si="73"/>
        <v>2534.3500000000004</v>
      </c>
      <c r="P1796" s="14">
        <f t="shared" si="74"/>
        <v>0.34999999999999987</v>
      </c>
    </row>
    <row r="1797" spans="2:16" x14ac:dyDescent="0.2">
      <c r="B1797" s="11" t="s">
        <v>4150</v>
      </c>
      <c r="C1797" s="11" t="s">
        <v>37</v>
      </c>
      <c r="D1797" s="11" t="s">
        <v>4151</v>
      </c>
      <c r="E1797" s="12">
        <v>41812</v>
      </c>
      <c r="F1797" s="12">
        <v>2958465</v>
      </c>
      <c r="G1797" s="11" t="s">
        <v>1072</v>
      </c>
      <c r="H1797" s="11" t="s">
        <v>2151</v>
      </c>
      <c r="I1797" s="11" t="s">
        <v>2151</v>
      </c>
      <c r="J1797" s="11" t="s">
        <v>4152</v>
      </c>
      <c r="K1797" s="11" t="s">
        <v>21</v>
      </c>
      <c r="L1797" s="11" t="s">
        <v>21</v>
      </c>
      <c r="M1797" s="11" t="s">
        <v>44</v>
      </c>
      <c r="N1797" s="13">
        <v>595</v>
      </c>
      <c r="O1797" s="13">
        <f t="shared" si="73"/>
        <v>386.75</v>
      </c>
      <c r="P1797" s="14">
        <f t="shared" si="74"/>
        <v>0.35</v>
      </c>
    </row>
    <row r="1798" spans="2:16" x14ac:dyDescent="0.2">
      <c r="B1798" s="11" t="s">
        <v>4153</v>
      </c>
      <c r="C1798" s="11" t="s">
        <v>37</v>
      </c>
      <c r="D1798" s="11" t="s">
        <v>4154</v>
      </c>
      <c r="E1798" s="12">
        <v>41812</v>
      </c>
      <c r="F1798" s="12">
        <v>2958465</v>
      </c>
      <c r="G1798" s="11" t="s">
        <v>1072</v>
      </c>
      <c r="H1798" s="11" t="s">
        <v>2151</v>
      </c>
      <c r="I1798" s="11" t="s">
        <v>2151</v>
      </c>
      <c r="J1798" s="11" t="s">
        <v>4155</v>
      </c>
      <c r="K1798" s="11" t="s">
        <v>21</v>
      </c>
      <c r="L1798" s="11" t="s">
        <v>21</v>
      </c>
      <c r="M1798" s="11" t="s">
        <v>44</v>
      </c>
      <c r="N1798" s="13">
        <v>595</v>
      </c>
      <c r="O1798" s="13">
        <f t="shared" si="73"/>
        <v>386.75</v>
      </c>
      <c r="P1798" s="14">
        <f t="shared" si="74"/>
        <v>0.35</v>
      </c>
    </row>
    <row r="1799" spans="2:16" x14ac:dyDescent="0.2">
      <c r="B1799" s="11" t="s">
        <v>4156</v>
      </c>
      <c r="C1799" s="11" t="s">
        <v>37</v>
      </c>
      <c r="D1799" s="11" t="s">
        <v>4157</v>
      </c>
      <c r="E1799" s="12">
        <v>41806</v>
      </c>
      <c r="F1799" s="12">
        <v>2958465</v>
      </c>
      <c r="G1799" s="11" t="s">
        <v>1072</v>
      </c>
      <c r="H1799" s="11" t="s">
        <v>2151</v>
      </c>
      <c r="I1799" s="11" t="s">
        <v>2151</v>
      </c>
      <c r="J1799" s="11" t="s">
        <v>4158</v>
      </c>
      <c r="K1799" s="11" t="s">
        <v>21</v>
      </c>
      <c r="L1799" s="11" t="s">
        <v>21</v>
      </c>
      <c r="M1799" s="11" t="s">
        <v>44</v>
      </c>
      <c r="N1799" s="13">
        <v>995</v>
      </c>
      <c r="O1799" s="13">
        <f t="shared" si="73"/>
        <v>646.75</v>
      </c>
      <c r="P1799" s="14">
        <f t="shared" si="74"/>
        <v>0.35</v>
      </c>
    </row>
    <row r="1800" spans="2:16" x14ac:dyDescent="0.2">
      <c r="B1800" s="11" t="s">
        <v>4159</v>
      </c>
      <c r="C1800" s="11" t="s">
        <v>37</v>
      </c>
      <c r="D1800" s="11" t="s">
        <v>4160</v>
      </c>
      <c r="E1800" s="12">
        <v>41806</v>
      </c>
      <c r="F1800" s="12">
        <v>2958465</v>
      </c>
      <c r="G1800" s="11" t="s">
        <v>1072</v>
      </c>
      <c r="H1800" s="11" t="s">
        <v>2151</v>
      </c>
      <c r="I1800" s="11" t="s">
        <v>2151</v>
      </c>
      <c r="J1800" s="11" t="s">
        <v>4161</v>
      </c>
      <c r="K1800" s="11" t="s">
        <v>21</v>
      </c>
      <c r="L1800" s="11" t="s">
        <v>21</v>
      </c>
      <c r="M1800" s="11" t="s">
        <v>44</v>
      </c>
      <c r="N1800" s="13">
        <v>995</v>
      </c>
      <c r="O1800" s="13">
        <f t="shared" si="73"/>
        <v>646.75</v>
      </c>
      <c r="P1800" s="14">
        <f t="shared" si="74"/>
        <v>0.35</v>
      </c>
    </row>
    <row r="1801" spans="2:16" x14ac:dyDescent="0.2">
      <c r="B1801" s="11" t="s">
        <v>4162</v>
      </c>
      <c r="C1801" s="11" t="s">
        <v>37</v>
      </c>
      <c r="D1801" s="11" t="s">
        <v>4163</v>
      </c>
      <c r="E1801" s="12">
        <v>41806</v>
      </c>
      <c r="F1801" s="12">
        <v>2958465</v>
      </c>
      <c r="G1801" s="11" t="s">
        <v>1072</v>
      </c>
      <c r="H1801" s="11" t="s">
        <v>2151</v>
      </c>
      <c r="I1801" s="11" t="s">
        <v>2151</v>
      </c>
      <c r="J1801" s="11" t="s">
        <v>4164</v>
      </c>
      <c r="K1801" s="11" t="s">
        <v>21</v>
      </c>
      <c r="L1801" s="11" t="s">
        <v>21</v>
      </c>
      <c r="M1801" s="11" t="s">
        <v>44</v>
      </c>
      <c r="N1801" s="13">
        <v>995</v>
      </c>
      <c r="O1801" s="13">
        <f t="shared" si="73"/>
        <v>646.75</v>
      </c>
      <c r="P1801" s="14">
        <f t="shared" si="74"/>
        <v>0.35</v>
      </c>
    </row>
    <row r="1802" spans="2:16" x14ac:dyDescent="0.2">
      <c r="B1802" s="11" t="s">
        <v>4165</v>
      </c>
      <c r="C1802" s="11" t="s">
        <v>37</v>
      </c>
      <c r="D1802" s="11" t="s">
        <v>4166</v>
      </c>
      <c r="E1802" s="12">
        <v>41806</v>
      </c>
      <c r="F1802" s="12">
        <v>2958465</v>
      </c>
      <c r="G1802" s="11" t="s">
        <v>1072</v>
      </c>
      <c r="H1802" s="11" t="s">
        <v>2151</v>
      </c>
      <c r="I1802" s="11" t="s">
        <v>2151</v>
      </c>
      <c r="J1802" s="11" t="s">
        <v>4167</v>
      </c>
      <c r="K1802" s="11" t="s">
        <v>21</v>
      </c>
      <c r="L1802" s="11" t="s">
        <v>21</v>
      </c>
      <c r="M1802" s="11" t="s">
        <v>44</v>
      </c>
      <c r="N1802" s="13">
        <v>995</v>
      </c>
      <c r="O1802" s="13">
        <f t="shared" si="73"/>
        <v>646.75</v>
      </c>
      <c r="P1802" s="14">
        <f t="shared" si="74"/>
        <v>0.35</v>
      </c>
    </row>
    <row r="1803" spans="2:16" x14ac:dyDescent="0.2">
      <c r="B1803" s="11" t="s">
        <v>5244</v>
      </c>
      <c r="C1803" s="11" t="s">
        <v>37</v>
      </c>
      <c r="D1803" s="11" t="s">
        <v>5245</v>
      </c>
      <c r="E1803" s="12">
        <v>42507</v>
      </c>
      <c r="F1803" s="12">
        <v>2958465</v>
      </c>
      <c r="G1803" s="11" t="s">
        <v>881</v>
      </c>
      <c r="H1803" s="11" t="s">
        <v>5246</v>
      </c>
      <c r="I1803" s="11" t="s">
        <v>1068</v>
      </c>
      <c r="J1803" s="11" t="s">
        <v>5247</v>
      </c>
      <c r="K1803" s="11" t="s">
        <v>16</v>
      </c>
      <c r="L1803" s="11" t="s">
        <v>16</v>
      </c>
      <c r="M1803" s="11" t="s">
        <v>44</v>
      </c>
      <c r="N1803" s="13">
        <v>15000</v>
      </c>
      <c r="O1803" s="13">
        <f t="shared" si="73"/>
        <v>9750</v>
      </c>
      <c r="P1803" s="14">
        <f t="shared" si="74"/>
        <v>0.35</v>
      </c>
    </row>
    <row r="1804" spans="2:16" x14ac:dyDescent="0.2">
      <c r="B1804" s="11" t="s">
        <v>5248</v>
      </c>
      <c r="C1804" s="11" t="s">
        <v>37</v>
      </c>
      <c r="D1804" s="11" t="s">
        <v>5249</v>
      </c>
      <c r="E1804" s="12">
        <v>42507</v>
      </c>
      <c r="F1804" s="12">
        <v>2958465</v>
      </c>
      <c r="G1804" s="11" t="s">
        <v>881</v>
      </c>
      <c r="H1804" s="11" t="s">
        <v>5246</v>
      </c>
      <c r="I1804" s="11" t="s">
        <v>1068</v>
      </c>
      <c r="J1804" s="11" t="s">
        <v>5250</v>
      </c>
      <c r="K1804" s="11" t="s">
        <v>16</v>
      </c>
      <c r="L1804" s="11" t="s">
        <v>16</v>
      </c>
      <c r="M1804" s="11" t="s">
        <v>44</v>
      </c>
      <c r="N1804" s="13">
        <v>92</v>
      </c>
      <c r="O1804" s="13">
        <f t="shared" si="73"/>
        <v>59.800000000000004</v>
      </c>
      <c r="P1804" s="14">
        <f t="shared" si="74"/>
        <v>0.35</v>
      </c>
    </row>
    <row r="1805" spans="2:16" x14ac:dyDescent="0.2">
      <c r="B1805" s="11" t="s">
        <v>4168</v>
      </c>
      <c r="C1805" s="11" t="s">
        <v>37</v>
      </c>
      <c r="D1805" s="11" t="s">
        <v>4169</v>
      </c>
      <c r="E1805" s="12">
        <v>41277</v>
      </c>
      <c r="F1805" s="12">
        <v>2958465</v>
      </c>
      <c r="G1805" s="11" t="s">
        <v>1072</v>
      </c>
      <c r="H1805" s="11" t="s">
        <v>2151</v>
      </c>
      <c r="I1805" s="11" t="s">
        <v>2151</v>
      </c>
      <c r="J1805" s="11" t="s">
        <v>4170</v>
      </c>
      <c r="K1805" s="11" t="s">
        <v>21</v>
      </c>
      <c r="L1805" s="11" t="s">
        <v>21</v>
      </c>
      <c r="M1805" s="11" t="s">
        <v>44</v>
      </c>
      <c r="N1805" s="13">
        <v>395</v>
      </c>
      <c r="O1805" s="13">
        <f t="shared" si="73"/>
        <v>256.75</v>
      </c>
      <c r="P1805" s="14">
        <f t="shared" si="74"/>
        <v>0.35</v>
      </c>
    </row>
    <row r="1806" spans="2:16" x14ac:dyDescent="0.2">
      <c r="B1806" s="11" t="s">
        <v>4171</v>
      </c>
      <c r="C1806" s="11" t="s">
        <v>37</v>
      </c>
      <c r="D1806" s="11" t="s">
        <v>4172</v>
      </c>
      <c r="E1806" s="12">
        <v>41277</v>
      </c>
      <c r="F1806" s="12">
        <v>2958465</v>
      </c>
      <c r="G1806" s="11" t="s">
        <v>1072</v>
      </c>
      <c r="H1806" s="11" t="s">
        <v>2151</v>
      </c>
      <c r="I1806" s="11" t="s">
        <v>2151</v>
      </c>
      <c r="J1806" s="11" t="s">
        <v>4170</v>
      </c>
      <c r="K1806" s="11" t="s">
        <v>21</v>
      </c>
      <c r="L1806" s="11" t="s">
        <v>21</v>
      </c>
      <c r="M1806" s="11" t="s">
        <v>44</v>
      </c>
      <c r="N1806" s="13">
        <v>395</v>
      </c>
      <c r="O1806" s="13">
        <f t="shared" si="73"/>
        <v>256.75</v>
      </c>
      <c r="P1806" s="14">
        <f t="shared" si="74"/>
        <v>0.35</v>
      </c>
    </row>
    <row r="1807" spans="2:16" x14ac:dyDescent="0.2">
      <c r="B1807" s="11" t="s">
        <v>4173</v>
      </c>
      <c r="C1807" s="11" t="s">
        <v>37</v>
      </c>
      <c r="D1807" s="11" t="s">
        <v>4174</v>
      </c>
      <c r="E1807" s="12">
        <v>41277</v>
      </c>
      <c r="F1807" s="12">
        <v>2958465</v>
      </c>
      <c r="G1807" s="11" t="s">
        <v>1072</v>
      </c>
      <c r="H1807" s="11" t="s">
        <v>2151</v>
      </c>
      <c r="I1807" s="11" t="s">
        <v>2151</v>
      </c>
      <c r="J1807" s="11" t="s">
        <v>4170</v>
      </c>
      <c r="K1807" s="11" t="s">
        <v>21</v>
      </c>
      <c r="L1807" s="11" t="s">
        <v>21</v>
      </c>
      <c r="M1807" s="11" t="s">
        <v>44</v>
      </c>
      <c r="N1807" s="13">
        <v>395</v>
      </c>
      <c r="O1807" s="13">
        <f t="shared" si="73"/>
        <v>256.75</v>
      </c>
      <c r="P1807" s="14">
        <f t="shared" si="74"/>
        <v>0.35</v>
      </c>
    </row>
    <row r="1808" spans="2:16" x14ac:dyDescent="0.2">
      <c r="B1808" s="11" t="s">
        <v>5251</v>
      </c>
      <c r="C1808" s="11" t="s">
        <v>37</v>
      </c>
      <c r="D1808" s="11" t="s">
        <v>5252</v>
      </c>
      <c r="E1808" s="12">
        <v>42429</v>
      </c>
      <c r="F1808" s="12">
        <v>2958465</v>
      </c>
      <c r="G1808" s="11" t="s">
        <v>1072</v>
      </c>
      <c r="H1808" s="11" t="s">
        <v>2271</v>
      </c>
      <c r="I1808" s="11" t="s">
        <v>2271</v>
      </c>
      <c r="J1808" s="11" t="s">
        <v>5253</v>
      </c>
      <c r="K1808" s="11" t="s">
        <v>21</v>
      </c>
      <c r="L1808" s="11" t="s">
        <v>21</v>
      </c>
      <c r="M1808" s="11" t="s">
        <v>44</v>
      </c>
      <c r="N1808" s="13">
        <v>3320</v>
      </c>
      <c r="O1808" s="13">
        <f t="shared" si="73"/>
        <v>2158</v>
      </c>
      <c r="P1808" s="14">
        <f t="shared" si="74"/>
        <v>0.35</v>
      </c>
    </row>
    <row r="1809" spans="2:16" x14ac:dyDescent="0.2">
      <c r="B1809" s="11" t="s">
        <v>5254</v>
      </c>
      <c r="C1809" s="11" t="s">
        <v>37</v>
      </c>
      <c r="D1809" s="11" t="s">
        <v>5255</v>
      </c>
      <c r="E1809" s="12">
        <v>42429</v>
      </c>
      <c r="F1809" s="12">
        <v>2958465</v>
      </c>
      <c r="G1809" s="11" t="s">
        <v>1072</v>
      </c>
      <c r="H1809" s="11" t="s">
        <v>2271</v>
      </c>
      <c r="I1809" s="11" t="s">
        <v>2271</v>
      </c>
      <c r="J1809" s="11" t="s">
        <v>5256</v>
      </c>
      <c r="K1809" s="11" t="s">
        <v>21</v>
      </c>
      <c r="L1809" s="11" t="s">
        <v>21</v>
      </c>
      <c r="M1809" s="11" t="s">
        <v>44</v>
      </c>
      <c r="N1809" s="13">
        <v>3445</v>
      </c>
      <c r="O1809" s="13">
        <f t="shared" si="73"/>
        <v>2239.25</v>
      </c>
      <c r="P1809" s="14">
        <f t="shared" si="74"/>
        <v>0.35</v>
      </c>
    </row>
    <row r="1810" spans="2:16" x14ac:dyDescent="0.2">
      <c r="B1810" s="11" t="s">
        <v>5257</v>
      </c>
      <c r="C1810" s="11" t="s">
        <v>37</v>
      </c>
      <c r="D1810" s="11" t="s">
        <v>5258</v>
      </c>
      <c r="E1810" s="12">
        <v>42429</v>
      </c>
      <c r="F1810" s="12">
        <v>2958465</v>
      </c>
      <c r="G1810" s="11" t="s">
        <v>1072</v>
      </c>
      <c r="H1810" s="11" t="s">
        <v>2271</v>
      </c>
      <c r="I1810" s="11" t="s">
        <v>2271</v>
      </c>
      <c r="J1810" s="11" t="s">
        <v>5259</v>
      </c>
      <c r="K1810" s="11" t="s">
        <v>21</v>
      </c>
      <c r="L1810" s="11" t="s">
        <v>21</v>
      </c>
      <c r="M1810" s="11" t="s">
        <v>44</v>
      </c>
      <c r="N1810" s="13">
        <v>3895</v>
      </c>
      <c r="O1810" s="13">
        <f t="shared" si="73"/>
        <v>2531.75</v>
      </c>
      <c r="P1810" s="14">
        <f t="shared" si="74"/>
        <v>0.35</v>
      </c>
    </row>
    <row r="1811" spans="2:16" x14ac:dyDescent="0.2">
      <c r="B1811" s="11" t="s">
        <v>5260</v>
      </c>
      <c r="C1811" s="11" t="s">
        <v>37</v>
      </c>
      <c r="D1811" s="11" t="s">
        <v>5261</v>
      </c>
      <c r="E1811" s="12">
        <v>42429</v>
      </c>
      <c r="F1811" s="12">
        <v>2958465</v>
      </c>
      <c r="G1811" s="11" t="s">
        <v>1072</v>
      </c>
      <c r="H1811" s="11" t="s">
        <v>2271</v>
      </c>
      <c r="I1811" s="11" t="s">
        <v>2271</v>
      </c>
      <c r="J1811" s="11" t="s">
        <v>5262</v>
      </c>
      <c r="K1811" s="11" t="s">
        <v>21</v>
      </c>
      <c r="L1811" s="11" t="s">
        <v>21</v>
      </c>
      <c r="M1811" s="11" t="s">
        <v>44</v>
      </c>
      <c r="N1811" s="13">
        <v>5295</v>
      </c>
      <c r="O1811" s="13">
        <f t="shared" si="73"/>
        <v>3441.75</v>
      </c>
      <c r="P1811" s="14">
        <f t="shared" si="74"/>
        <v>0.35</v>
      </c>
    </row>
    <row r="1812" spans="2:16" x14ac:dyDescent="0.2">
      <c r="B1812" s="11" t="s">
        <v>5263</v>
      </c>
      <c r="C1812" s="11" t="s">
        <v>37</v>
      </c>
      <c r="D1812" s="11" t="s">
        <v>5264</v>
      </c>
      <c r="E1812" s="12">
        <v>42429</v>
      </c>
      <c r="F1812" s="12">
        <v>2958465</v>
      </c>
      <c r="G1812" s="11" t="s">
        <v>1072</v>
      </c>
      <c r="H1812" s="11" t="s">
        <v>2220</v>
      </c>
      <c r="I1812" s="11" t="s">
        <v>2220</v>
      </c>
      <c r="J1812" s="11" t="s">
        <v>5265</v>
      </c>
      <c r="K1812" s="11" t="s">
        <v>21</v>
      </c>
      <c r="L1812" s="11" t="s">
        <v>21</v>
      </c>
      <c r="M1812" s="11" t="s">
        <v>44</v>
      </c>
      <c r="N1812" s="13">
        <v>7420</v>
      </c>
      <c r="O1812" s="13">
        <f t="shared" si="73"/>
        <v>4823</v>
      </c>
      <c r="P1812" s="14">
        <f t="shared" si="74"/>
        <v>0.35</v>
      </c>
    </row>
    <row r="1813" spans="2:16" x14ac:dyDescent="0.2">
      <c r="B1813" s="11" t="s">
        <v>5266</v>
      </c>
      <c r="C1813" s="11" t="s">
        <v>37</v>
      </c>
      <c r="D1813" s="11" t="s">
        <v>5267</v>
      </c>
      <c r="E1813" s="12">
        <v>42429</v>
      </c>
      <c r="F1813" s="12">
        <v>2958465</v>
      </c>
      <c r="G1813" s="11" t="s">
        <v>1072</v>
      </c>
      <c r="H1813" s="11" t="s">
        <v>2220</v>
      </c>
      <c r="I1813" s="11" t="s">
        <v>2220</v>
      </c>
      <c r="J1813" s="11" t="s">
        <v>5268</v>
      </c>
      <c r="K1813" s="11" t="s">
        <v>21</v>
      </c>
      <c r="L1813" s="11" t="s">
        <v>21</v>
      </c>
      <c r="M1813" s="11" t="s">
        <v>44</v>
      </c>
      <c r="N1813" s="13">
        <v>7545</v>
      </c>
      <c r="O1813" s="13">
        <f t="shared" si="73"/>
        <v>4904.25</v>
      </c>
      <c r="P1813" s="14">
        <f t="shared" si="74"/>
        <v>0.35</v>
      </c>
    </row>
    <row r="1814" spans="2:16" x14ac:dyDescent="0.2">
      <c r="B1814" s="11" t="s">
        <v>5269</v>
      </c>
      <c r="C1814" s="11" t="s">
        <v>37</v>
      </c>
      <c r="D1814" s="11" t="s">
        <v>5270</v>
      </c>
      <c r="E1814" s="12">
        <v>42429</v>
      </c>
      <c r="F1814" s="12">
        <v>2958465</v>
      </c>
      <c r="G1814" s="11" t="s">
        <v>1072</v>
      </c>
      <c r="H1814" s="11" t="s">
        <v>2220</v>
      </c>
      <c r="I1814" s="11" t="s">
        <v>2220</v>
      </c>
      <c r="J1814" s="11" t="s">
        <v>5271</v>
      </c>
      <c r="K1814" s="11" t="s">
        <v>21</v>
      </c>
      <c r="L1814" s="11" t="s">
        <v>21</v>
      </c>
      <c r="M1814" s="11" t="s">
        <v>44</v>
      </c>
      <c r="N1814" s="13">
        <v>7995</v>
      </c>
      <c r="O1814" s="13">
        <f t="shared" si="73"/>
        <v>5196.75</v>
      </c>
      <c r="P1814" s="14">
        <f t="shared" si="74"/>
        <v>0.35</v>
      </c>
    </row>
    <row r="1815" spans="2:16" x14ac:dyDescent="0.2">
      <c r="B1815" s="11" t="s">
        <v>5272</v>
      </c>
      <c r="C1815" s="11" t="s">
        <v>37</v>
      </c>
      <c r="D1815" s="11" t="s">
        <v>5273</v>
      </c>
      <c r="E1815" s="12">
        <v>42429</v>
      </c>
      <c r="F1815" s="12">
        <v>2958465</v>
      </c>
      <c r="G1815" s="11" t="s">
        <v>1072</v>
      </c>
      <c r="H1815" s="11" t="s">
        <v>2220</v>
      </c>
      <c r="I1815" s="11" t="s">
        <v>2220</v>
      </c>
      <c r="J1815" s="11" t="s">
        <v>5274</v>
      </c>
      <c r="K1815" s="11" t="s">
        <v>21</v>
      </c>
      <c r="L1815" s="11" t="s">
        <v>21</v>
      </c>
      <c r="M1815" s="11" t="s">
        <v>44</v>
      </c>
      <c r="N1815" s="13">
        <v>9395</v>
      </c>
      <c r="O1815" s="13">
        <f t="shared" si="73"/>
        <v>6106.75</v>
      </c>
      <c r="P1815" s="14">
        <f t="shared" si="74"/>
        <v>0.35</v>
      </c>
    </row>
    <row r="1816" spans="2:16" x14ac:dyDescent="0.2">
      <c r="B1816" s="11" t="s">
        <v>4175</v>
      </c>
      <c r="C1816" s="11" t="s">
        <v>37</v>
      </c>
      <c r="D1816" s="11" t="s">
        <v>4176</v>
      </c>
      <c r="E1816" s="12">
        <v>41277</v>
      </c>
      <c r="F1816" s="12">
        <v>2958465</v>
      </c>
      <c r="G1816" s="11" t="s">
        <v>1072</v>
      </c>
      <c r="H1816" s="11" t="s">
        <v>2151</v>
      </c>
      <c r="I1816" s="11" t="s">
        <v>2151</v>
      </c>
      <c r="J1816" s="11" t="s">
        <v>4177</v>
      </c>
      <c r="K1816" s="11" t="s">
        <v>21</v>
      </c>
      <c r="L1816" s="11" t="s">
        <v>21</v>
      </c>
      <c r="M1816" s="11" t="s">
        <v>44</v>
      </c>
      <c r="N1816" s="13">
        <v>2295</v>
      </c>
      <c r="O1816" s="13">
        <f t="shared" si="73"/>
        <v>1491.75</v>
      </c>
      <c r="P1816" s="14">
        <f t="shared" si="74"/>
        <v>0.35</v>
      </c>
    </row>
    <row r="1817" spans="2:16" x14ac:dyDescent="0.2">
      <c r="B1817" s="11" t="s">
        <v>4178</v>
      </c>
      <c r="C1817" s="11" t="s">
        <v>37</v>
      </c>
      <c r="D1817" s="11" t="s">
        <v>4179</v>
      </c>
      <c r="E1817" s="12">
        <v>41277</v>
      </c>
      <c r="F1817" s="12">
        <v>2958465</v>
      </c>
      <c r="G1817" s="11" t="s">
        <v>1072</v>
      </c>
      <c r="H1817" s="11" t="s">
        <v>2151</v>
      </c>
      <c r="I1817" s="11" t="s">
        <v>2151</v>
      </c>
      <c r="J1817" s="11" t="s">
        <v>4180</v>
      </c>
      <c r="K1817" s="11" t="s">
        <v>21</v>
      </c>
      <c r="L1817" s="11" t="s">
        <v>21</v>
      </c>
      <c r="M1817" s="11" t="s">
        <v>44</v>
      </c>
      <c r="N1817" s="13">
        <v>2545</v>
      </c>
      <c r="O1817" s="13">
        <f t="shared" si="73"/>
        <v>1654.25</v>
      </c>
      <c r="P1817" s="14">
        <f t="shared" si="74"/>
        <v>0.35</v>
      </c>
    </row>
    <row r="1818" spans="2:16" x14ac:dyDescent="0.2">
      <c r="B1818" s="11" t="s">
        <v>4181</v>
      </c>
      <c r="C1818" s="11" t="s">
        <v>37</v>
      </c>
      <c r="D1818" s="11" t="s">
        <v>4182</v>
      </c>
      <c r="E1818" s="12">
        <v>41277</v>
      </c>
      <c r="F1818" s="12">
        <v>2958465</v>
      </c>
      <c r="G1818" s="11" t="s">
        <v>1072</v>
      </c>
      <c r="H1818" s="11" t="s">
        <v>2151</v>
      </c>
      <c r="I1818" s="11" t="s">
        <v>2151</v>
      </c>
      <c r="J1818" s="11" t="s">
        <v>4183</v>
      </c>
      <c r="K1818" s="11" t="s">
        <v>21</v>
      </c>
      <c r="L1818" s="11" t="s">
        <v>21</v>
      </c>
      <c r="M1818" s="11" t="s">
        <v>44</v>
      </c>
      <c r="N1818" s="13">
        <v>2795</v>
      </c>
      <c r="O1818" s="13">
        <f t="shared" si="73"/>
        <v>1816.75</v>
      </c>
      <c r="P1818" s="14">
        <f t="shared" si="74"/>
        <v>0.35</v>
      </c>
    </row>
    <row r="1819" spans="2:16" x14ac:dyDescent="0.2">
      <c r="B1819" s="11" t="s">
        <v>4184</v>
      </c>
      <c r="C1819" s="11" t="s">
        <v>37</v>
      </c>
      <c r="D1819" s="11" t="s">
        <v>4185</v>
      </c>
      <c r="E1819" s="12">
        <v>41277</v>
      </c>
      <c r="F1819" s="12">
        <v>2958465</v>
      </c>
      <c r="G1819" s="11" t="s">
        <v>1072</v>
      </c>
      <c r="H1819" s="11" t="s">
        <v>2151</v>
      </c>
      <c r="I1819" s="11" t="s">
        <v>2151</v>
      </c>
      <c r="J1819" s="11" t="s">
        <v>4186</v>
      </c>
      <c r="K1819" s="11" t="s">
        <v>21</v>
      </c>
      <c r="L1819" s="11" t="s">
        <v>21</v>
      </c>
      <c r="M1819" s="11" t="s">
        <v>44</v>
      </c>
      <c r="N1819" s="13">
        <v>3145</v>
      </c>
      <c r="O1819" s="13">
        <f t="shared" si="73"/>
        <v>2044.25</v>
      </c>
      <c r="P1819" s="14">
        <f t="shared" si="74"/>
        <v>0.35</v>
      </c>
    </row>
    <row r="1820" spans="2:16" x14ac:dyDescent="0.2">
      <c r="B1820" s="11" t="s">
        <v>4187</v>
      </c>
      <c r="C1820" s="11" t="s">
        <v>37</v>
      </c>
      <c r="D1820" s="11" t="s">
        <v>4188</v>
      </c>
      <c r="E1820" s="12">
        <v>41760</v>
      </c>
      <c r="F1820" s="12">
        <v>2958465</v>
      </c>
      <c r="G1820" s="11" t="s">
        <v>1072</v>
      </c>
      <c r="H1820" s="11" t="s">
        <v>2151</v>
      </c>
      <c r="I1820" s="11" t="s">
        <v>2151</v>
      </c>
      <c r="J1820" s="11" t="s">
        <v>4189</v>
      </c>
      <c r="K1820" s="11" t="s">
        <v>21</v>
      </c>
      <c r="L1820" s="11" t="s">
        <v>21</v>
      </c>
      <c r="M1820" s="11" t="s">
        <v>44</v>
      </c>
      <c r="N1820" s="13">
        <v>3525</v>
      </c>
      <c r="O1820" s="13">
        <f t="shared" si="73"/>
        <v>2291.25</v>
      </c>
      <c r="P1820" s="14">
        <f t="shared" si="74"/>
        <v>0.35</v>
      </c>
    </row>
    <row r="1821" spans="2:16" x14ac:dyDescent="0.2">
      <c r="B1821" s="11" t="s">
        <v>5275</v>
      </c>
      <c r="C1821" s="11" t="s">
        <v>37</v>
      </c>
      <c r="D1821" s="11" t="s">
        <v>5276</v>
      </c>
      <c r="E1821" s="12">
        <v>42426</v>
      </c>
      <c r="F1821" s="12">
        <v>2958465</v>
      </c>
      <c r="G1821" s="11" t="s">
        <v>1072</v>
      </c>
      <c r="H1821" s="11" t="s">
        <v>2151</v>
      </c>
      <c r="I1821" s="11" t="s">
        <v>2151</v>
      </c>
      <c r="J1821" s="11" t="s">
        <v>5277</v>
      </c>
      <c r="K1821" s="11" t="s">
        <v>21</v>
      </c>
      <c r="L1821" s="11" t="s">
        <v>21</v>
      </c>
      <c r="M1821" s="11" t="s">
        <v>44</v>
      </c>
      <c r="N1821" s="13">
        <v>3650</v>
      </c>
      <c r="O1821" s="13">
        <f t="shared" si="73"/>
        <v>2372.5</v>
      </c>
      <c r="P1821" s="14">
        <f t="shared" si="74"/>
        <v>0.35</v>
      </c>
    </row>
    <row r="1822" spans="2:16" x14ac:dyDescent="0.2">
      <c r="B1822" s="11" t="s">
        <v>5278</v>
      </c>
      <c r="C1822" s="11" t="s">
        <v>37</v>
      </c>
      <c r="D1822" s="11" t="s">
        <v>5279</v>
      </c>
      <c r="E1822" s="12">
        <v>42426</v>
      </c>
      <c r="F1822" s="12">
        <v>2958465</v>
      </c>
      <c r="G1822" s="11" t="s">
        <v>1072</v>
      </c>
      <c r="H1822" s="11" t="s">
        <v>2151</v>
      </c>
      <c r="I1822" s="11" t="s">
        <v>2151</v>
      </c>
      <c r="J1822" s="11" t="s">
        <v>5280</v>
      </c>
      <c r="K1822" s="11" t="s">
        <v>21</v>
      </c>
      <c r="L1822" s="11" t="s">
        <v>21</v>
      </c>
      <c r="M1822" s="11" t="s">
        <v>44</v>
      </c>
      <c r="N1822" s="13">
        <v>3775</v>
      </c>
      <c r="O1822" s="13">
        <f t="shared" si="73"/>
        <v>2453.75</v>
      </c>
      <c r="P1822" s="14">
        <f t="shared" si="74"/>
        <v>0.35</v>
      </c>
    </row>
    <row r="1823" spans="2:16" x14ac:dyDescent="0.2">
      <c r="B1823" s="11" t="s">
        <v>5281</v>
      </c>
      <c r="C1823" s="11" t="s">
        <v>37</v>
      </c>
      <c r="D1823" s="11" t="s">
        <v>5282</v>
      </c>
      <c r="E1823" s="12">
        <v>42426</v>
      </c>
      <c r="F1823" s="12">
        <v>2958465</v>
      </c>
      <c r="G1823" s="11" t="s">
        <v>1072</v>
      </c>
      <c r="H1823" s="11" t="s">
        <v>2151</v>
      </c>
      <c r="I1823" s="11" t="s">
        <v>2151</v>
      </c>
      <c r="J1823" s="11" t="s">
        <v>5283</v>
      </c>
      <c r="K1823" s="11" t="s">
        <v>21</v>
      </c>
      <c r="L1823" s="11" t="s">
        <v>21</v>
      </c>
      <c r="M1823" s="11" t="s">
        <v>44</v>
      </c>
      <c r="N1823" s="13">
        <v>4225</v>
      </c>
      <c r="O1823" s="13">
        <f t="shared" si="73"/>
        <v>2746.25</v>
      </c>
      <c r="P1823" s="14">
        <f t="shared" si="74"/>
        <v>0.35</v>
      </c>
    </row>
    <row r="1824" spans="2:16" x14ac:dyDescent="0.2">
      <c r="B1824" s="11" t="s">
        <v>5284</v>
      </c>
      <c r="C1824" s="11" t="s">
        <v>37</v>
      </c>
      <c r="D1824" s="11" t="s">
        <v>5285</v>
      </c>
      <c r="E1824" s="12">
        <v>42426</v>
      </c>
      <c r="F1824" s="12">
        <v>2958465</v>
      </c>
      <c r="G1824" s="11" t="s">
        <v>1072</v>
      </c>
      <c r="H1824" s="11" t="s">
        <v>2151</v>
      </c>
      <c r="I1824" s="11" t="s">
        <v>2151</v>
      </c>
      <c r="J1824" s="11" t="s">
        <v>5286</v>
      </c>
      <c r="K1824" s="11" t="s">
        <v>21</v>
      </c>
      <c r="L1824" s="11" t="s">
        <v>21</v>
      </c>
      <c r="M1824" s="11" t="s">
        <v>44</v>
      </c>
      <c r="N1824" s="13">
        <v>4925</v>
      </c>
      <c r="O1824" s="13">
        <f t="shared" si="73"/>
        <v>3201.25</v>
      </c>
      <c r="P1824" s="14">
        <f t="shared" si="74"/>
        <v>0.35</v>
      </c>
    </row>
    <row r="1825" spans="2:16" x14ac:dyDescent="0.2">
      <c r="B1825" s="11" t="s">
        <v>4190</v>
      </c>
      <c r="C1825" s="11" t="s">
        <v>37</v>
      </c>
      <c r="D1825" s="11" t="s">
        <v>4191</v>
      </c>
      <c r="E1825" s="12">
        <v>41760</v>
      </c>
      <c r="F1825" s="12">
        <v>2958465</v>
      </c>
      <c r="G1825" s="11" t="s">
        <v>1072</v>
      </c>
      <c r="H1825" s="11" t="s">
        <v>2151</v>
      </c>
      <c r="I1825" s="11" t="s">
        <v>2151</v>
      </c>
      <c r="J1825" s="11" t="s">
        <v>4192</v>
      </c>
      <c r="K1825" s="11" t="s">
        <v>21</v>
      </c>
      <c r="L1825" s="11" t="s">
        <v>21</v>
      </c>
      <c r="M1825" s="11" t="s">
        <v>44</v>
      </c>
      <c r="N1825" s="13">
        <v>4125</v>
      </c>
      <c r="O1825" s="13">
        <f t="shared" si="73"/>
        <v>2681.25</v>
      </c>
      <c r="P1825" s="14">
        <f t="shared" si="74"/>
        <v>0.35</v>
      </c>
    </row>
    <row r="1826" spans="2:16" x14ac:dyDescent="0.2">
      <c r="B1826" s="11" t="s">
        <v>4193</v>
      </c>
      <c r="C1826" s="11" t="s">
        <v>37</v>
      </c>
      <c r="D1826" s="11" t="s">
        <v>4194</v>
      </c>
      <c r="E1826" s="12">
        <v>41760</v>
      </c>
      <c r="F1826" s="12">
        <v>2958465</v>
      </c>
      <c r="G1826" s="11" t="s">
        <v>1072</v>
      </c>
      <c r="H1826" s="11" t="s">
        <v>2151</v>
      </c>
      <c r="I1826" s="11" t="s">
        <v>2151</v>
      </c>
      <c r="J1826" s="11" t="s">
        <v>4195</v>
      </c>
      <c r="K1826" s="11" t="s">
        <v>21</v>
      </c>
      <c r="L1826" s="11" t="s">
        <v>21</v>
      </c>
      <c r="M1826" s="11" t="s">
        <v>44</v>
      </c>
      <c r="N1826" s="13">
        <v>4475</v>
      </c>
      <c r="O1826" s="13">
        <f t="shared" si="73"/>
        <v>2908.75</v>
      </c>
      <c r="P1826" s="14">
        <f t="shared" si="74"/>
        <v>0.35</v>
      </c>
    </row>
    <row r="1827" spans="2:16" x14ac:dyDescent="0.2">
      <c r="B1827" s="11" t="s">
        <v>4196</v>
      </c>
      <c r="C1827" s="11" t="s">
        <v>37</v>
      </c>
      <c r="D1827" s="11" t="s">
        <v>4197</v>
      </c>
      <c r="E1827" s="12">
        <v>41760</v>
      </c>
      <c r="F1827" s="12">
        <v>2958465</v>
      </c>
      <c r="G1827" s="11" t="s">
        <v>1072</v>
      </c>
      <c r="H1827" s="11" t="s">
        <v>2151</v>
      </c>
      <c r="I1827" s="11" t="s">
        <v>2151</v>
      </c>
      <c r="J1827" s="11" t="s">
        <v>4198</v>
      </c>
      <c r="K1827" s="11" t="s">
        <v>21</v>
      </c>
      <c r="L1827" s="11" t="s">
        <v>21</v>
      </c>
      <c r="M1827" s="11" t="s">
        <v>44</v>
      </c>
      <c r="N1827" s="13">
        <v>4700</v>
      </c>
      <c r="O1827" s="13">
        <f t="shared" si="73"/>
        <v>3055</v>
      </c>
      <c r="P1827" s="14">
        <f t="shared" si="74"/>
        <v>0.35</v>
      </c>
    </row>
    <row r="1828" spans="2:16" x14ac:dyDescent="0.2">
      <c r="B1828" s="3" t="s">
        <v>3837</v>
      </c>
      <c r="C1828" s="3" t="s">
        <v>3838</v>
      </c>
      <c r="D1828" s="3" t="s">
        <v>3839</v>
      </c>
      <c r="E1828" s="5">
        <v>41277</v>
      </c>
      <c r="F1828" s="5">
        <v>2958465</v>
      </c>
      <c r="G1828" s="3" t="s">
        <v>1450</v>
      </c>
      <c r="H1828" s="3" t="s">
        <v>1978</v>
      </c>
      <c r="I1828" s="3" t="s">
        <v>1802</v>
      </c>
      <c r="J1828" s="3" t="s">
        <v>3840</v>
      </c>
      <c r="K1828" s="3" t="s">
        <v>42</v>
      </c>
      <c r="L1828" s="3" t="s">
        <v>16</v>
      </c>
      <c r="M1828" s="3" t="s">
        <v>44</v>
      </c>
      <c r="N1828" s="4">
        <v>2170</v>
      </c>
      <c r="O1828" s="4" t="e">
        <f t="shared" ref="O1828:O1857" si="75">N1828*(1-P1828)</f>
        <v>#REF!</v>
      </c>
      <c r="P1828" s="8" t="e">
        <f>#REF!</f>
        <v>#REF!</v>
      </c>
    </row>
    <row r="1829" spans="2:16" x14ac:dyDescent="0.2">
      <c r="B1829" s="3" t="s">
        <v>3841</v>
      </c>
      <c r="C1829" s="3" t="s">
        <v>3842</v>
      </c>
      <c r="D1829" s="3" t="s">
        <v>3843</v>
      </c>
      <c r="E1829" s="5">
        <v>41277</v>
      </c>
      <c r="F1829" s="5">
        <v>2958465</v>
      </c>
      <c r="G1829" s="3" t="s">
        <v>1450</v>
      </c>
      <c r="H1829" s="3" t="s">
        <v>1978</v>
      </c>
      <c r="I1829" s="3" t="s">
        <v>1802</v>
      </c>
      <c r="J1829" s="3" t="s">
        <v>3844</v>
      </c>
      <c r="K1829" s="3" t="s">
        <v>42</v>
      </c>
      <c r="L1829" s="3" t="s">
        <v>16</v>
      </c>
      <c r="M1829" s="3" t="s">
        <v>44</v>
      </c>
      <c r="N1829" s="4">
        <v>3465</v>
      </c>
      <c r="O1829" s="4" t="e">
        <f t="shared" si="75"/>
        <v>#REF!</v>
      </c>
      <c r="P1829" s="8" t="e">
        <f>#REF!</f>
        <v>#REF!</v>
      </c>
    </row>
    <row r="1830" spans="2:16" x14ac:dyDescent="0.2">
      <c r="B1830" s="3" t="s">
        <v>3845</v>
      </c>
      <c r="C1830" s="3" t="s">
        <v>3846</v>
      </c>
      <c r="D1830" s="3" t="s">
        <v>3847</v>
      </c>
      <c r="E1830" s="5">
        <v>41277</v>
      </c>
      <c r="F1830" s="5">
        <v>2958465</v>
      </c>
      <c r="G1830" s="3" t="s">
        <v>1450</v>
      </c>
      <c r="H1830" s="3" t="s">
        <v>1978</v>
      </c>
      <c r="I1830" s="3" t="s">
        <v>1802</v>
      </c>
      <c r="J1830" s="3" t="s">
        <v>3848</v>
      </c>
      <c r="K1830" s="3" t="s">
        <v>42</v>
      </c>
      <c r="L1830" s="3" t="s">
        <v>16</v>
      </c>
      <c r="M1830" s="3" t="s">
        <v>44</v>
      </c>
      <c r="N1830" s="4">
        <v>2120</v>
      </c>
      <c r="O1830" s="4" t="e">
        <f t="shared" si="75"/>
        <v>#REF!</v>
      </c>
      <c r="P1830" s="8" t="e">
        <f>#REF!</f>
        <v>#REF!</v>
      </c>
    </row>
    <row r="1831" spans="2:16" x14ac:dyDescent="0.2">
      <c r="B1831" s="3" t="s">
        <v>3849</v>
      </c>
      <c r="C1831" s="3" t="s">
        <v>3850</v>
      </c>
      <c r="D1831" s="3" t="s">
        <v>3851</v>
      </c>
      <c r="E1831" s="5">
        <v>41277</v>
      </c>
      <c r="F1831" s="5">
        <v>2958465</v>
      </c>
      <c r="G1831" s="3" t="s">
        <v>1450</v>
      </c>
      <c r="H1831" s="3" t="s">
        <v>1978</v>
      </c>
      <c r="I1831" s="3" t="s">
        <v>1802</v>
      </c>
      <c r="J1831" s="3" t="s">
        <v>3852</v>
      </c>
      <c r="K1831" s="3" t="s">
        <v>42</v>
      </c>
      <c r="L1831" s="3" t="s">
        <v>16</v>
      </c>
      <c r="M1831" s="3" t="s">
        <v>44</v>
      </c>
      <c r="N1831" s="4">
        <v>3364</v>
      </c>
      <c r="O1831" s="4" t="e">
        <f t="shared" si="75"/>
        <v>#REF!</v>
      </c>
      <c r="P1831" s="8" t="e">
        <f>#REF!</f>
        <v>#REF!</v>
      </c>
    </row>
    <row r="1832" spans="2:16" x14ac:dyDescent="0.2">
      <c r="B1832" s="3" t="s">
        <v>3853</v>
      </c>
      <c r="C1832" s="3" t="s">
        <v>3854</v>
      </c>
      <c r="D1832" s="3" t="s">
        <v>3855</v>
      </c>
      <c r="E1832" s="5">
        <v>41277</v>
      </c>
      <c r="F1832" s="5">
        <v>2958465</v>
      </c>
      <c r="G1832" s="3" t="s">
        <v>1450</v>
      </c>
      <c r="H1832" s="3" t="s">
        <v>1978</v>
      </c>
      <c r="I1832" s="3" t="s">
        <v>1802</v>
      </c>
      <c r="J1832" s="3" t="s">
        <v>3856</v>
      </c>
      <c r="K1832" s="3" t="s">
        <v>42</v>
      </c>
      <c r="L1832" s="3" t="s">
        <v>16</v>
      </c>
      <c r="M1832" s="3" t="s">
        <v>44</v>
      </c>
      <c r="N1832" s="4">
        <v>3665</v>
      </c>
      <c r="O1832" s="4" t="e">
        <f t="shared" si="75"/>
        <v>#REF!</v>
      </c>
      <c r="P1832" s="8" t="e">
        <f>#REF!</f>
        <v>#REF!</v>
      </c>
    </row>
    <row r="1833" spans="2:16" x14ac:dyDescent="0.2">
      <c r="B1833" s="3" t="s">
        <v>3857</v>
      </c>
      <c r="C1833" s="3" t="s">
        <v>3858</v>
      </c>
      <c r="D1833" s="3" t="s">
        <v>3859</v>
      </c>
      <c r="E1833" s="5">
        <v>41277</v>
      </c>
      <c r="F1833" s="5">
        <v>2958465</v>
      </c>
      <c r="G1833" s="3" t="s">
        <v>1450</v>
      </c>
      <c r="H1833" s="3" t="s">
        <v>1978</v>
      </c>
      <c r="I1833" s="3" t="s">
        <v>1802</v>
      </c>
      <c r="J1833" s="3" t="s">
        <v>3860</v>
      </c>
      <c r="K1833" s="3" t="s">
        <v>42</v>
      </c>
      <c r="L1833" s="3" t="s">
        <v>16</v>
      </c>
      <c r="M1833" s="3" t="s">
        <v>44</v>
      </c>
      <c r="N1833" s="4">
        <v>4090</v>
      </c>
      <c r="O1833" s="4" t="e">
        <f t="shared" si="75"/>
        <v>#REF!</v>
      </c>
      <c r="P1833" s="8" t="e">
        <f>#REF!</f>
        <v>#REF!</v>
      </c>
    </row>
    <row r="1834" spans="2:16" x14ac:dyDescent="0.2">
      <c r="B1834" s="3" t="s">
        <v>3888</v>
      </c>
      <c r="C1834" s="3" t="s">
        <v>3889</v>
      </c>
      <c r="D1834" s="3" t="s">
        <v>3890</v>
      </c>
      <c r="E1834" s="5">
        <v>41277</v>
      </c>
      <c r="F1834" s="5">
        <v>2958465</v>
      </c>
      <c r="G1834" s="3" t="s">
        <v>1450</v>
      </c>
      <c r="H1834" s="3" t="s">
        <v>1978</v>
      </c>
      <c r="I1834" s="3" t="s">
        <v>1802</v>
      </c>
      <c r="J1834" s="3" t="s">
        <v>3891</v>
      </c>
      <c r="K1834" s="3" t="s">
        <v>42</v>
      </c>
      <c r="L1834" s="3" t="s">
        <v>16</v>
      </c>
      <c r="M1834" s="3" t="s">
        <v>44</v>
      </c>
      <c r="N1834" s="4">
        <v>3960</v>
      </c>
      <c r="O1834" s="4" t="e">
        <f t="shared" si="75"/>
        <v>#REF!</v>
      </c>
      <c r="P1834" s="8" t="e">
        <f>#REF!</f>
        <v>#REF!</v>
      </c>
    </row>
    <row r="1835" spans="2:16" x14ac:dyDescent="0.2">
      <c r="B1835" s="3" t="s">
        <v>1963</v>
      </c>
      <c r="C1835" s="3" t="s">
        <v>37</v>
      </c>
      <c r="D1835" s="3" t="s">
        <v>1964</v>
      </c>
      <c r="E1835" s="5">
        <v>41277</v>
      </c>
      <c r="F1835" s="5">
        <v>2958465</v>
      </c>
      <c r="G1835" s="3" t="s">
        <v>1450</v>
      </c>
      <c r="H1835" s="3" t="s">
        <v>1965</v>
      </c>
      <c r="I1835" s="3" t="s">
        <v>1802</v>
      </c>
      <c r="J1835" s="3" t="s">
        <v>1966</v>
      </c>
      <c r="K1835" s="3" t="s">
        <v>42</v>
      </c>
      <c r="L1835" s="3" t="s">
        <v>13</v>
      </c>
      <c r="M1835" s="3" t="s">
        <v>44</v>
      </c>
      <c r="N1835" s="4">
        <v>175</v>
      </c>
      <c r="O1835" s="4" t="e">
        <f t="shared" si="75"/>
        <v>#REF!</v>
      </c>
      <c r="P1835" s="8" t="e">
        <f>#REF!</f>
        <v>#REF!</v>
      </c>
    </row>
    <row r="1836" spans="2:16" x14ac:dyDescent="0.2">
      <c r="B1836" s="3" t="s">
        <v>1967</v>
      </c>
      <c r="C1836" s="3" t="s">
        <v>37</v>
      </c>
      <c r="D1836" s="3" t="s">
        <v>1968</v>
      </c>
      <c r="E1836" s="5">
        <v>41277</v>
      </c>
      <c r="F1836" s="5">
        <v>2958465</v>
      </c>
      <c r="G1836" s="3" t="s">
        <v>1450</v>
      </c>
      <c r="H1836" s="3" t="s">
        <v>1965</v>
      </c>
      <c r="I1836" s="3" t="s">
        <v>1802</v>
      </c>
      <c r="J1836" s="3" t="s">
        <v>1969</v>
      </c>
      <c r="K1836" s="3" t="s">
        <v>42</v>
      </c>
      <c r="L1836" s="3" t="s">
        <v>13</v>
      </c>
      <c r="M1836" s="3" t="s">
        <v>44</v>
      </c>
      <c r="N1836" s="4">
        <v>150</v>
      </c>
      <c r="O1836" s="4" t="e">
        <f t="shared" si="75"/>
        <v>#REF!</v>
      </c>
      <c r="P1836" s="8" t="e">
        <f>#REF!</f>
        <v>#REF!</v>
      </c>
    </row>
    <row r="1837" spans="2:16" x14ac:dyDescent="0.2">
      <c r="B1837" s="3" t="s">
        <v>1970</v>
      </c>
      <c r="C1837" s="3" t="s">
        <v>37</v>
      </c>
      <c r="D1837" s="3" t="s">
        <v>1971</v>
      </c>
      <c r="E1837" s="5">
        <v>41277</v>
      </c>
      <c r="F1837" s="5">
        <v>2958465</v>
      </c>
      <c r="G1837" s="3" t="s">
        <v>1450</v>
      </c>
      <c r="H1837" s="3" t="s">
        <v>1965</v>
      </c>
      <c r="I1837" s="3" t="s">
        <v>1802</v>
      </c>
      <c r="J1837" s="3" t="s">
        <v>1972</v>
      </c>
      <c r="K1837" s="3" t="s">
        <v>42</v>
      </c>
      <c r="L1837" s="3" t="s">
        <v>13</v>
      </c>
      <c r="M1837" s="3" t="s">
        <v>44</v>
      </c>
      <c r="N1837" s="4">
        <v>87</v>
      </c>
      <c r="O1837" s="4" t="e">
        <f t="shared" si="75"/>
        <v>#REF!</v>
      </c>
      <c r="P1837" s="8" t="e">
        <f>#REF!</f>
        <v>#REF!</v>
      </c>
    </row>
    <row r="1838" spans="2:16" x14ac:dyDescent="0.2">
      <c r="B1838" s="3" t="s">
        <v>1973</v>
      </c>
      <c r="C1838" s="3" t="s">
        <v>37</v>
      </c>
      <c r="D1838" s="3" t="s">
        <v>1974</v>
      </c>
      <c r="E1838" s="5">
        <v>41277</v>
      </c>
      <c r="F1838" s="5">
        <v>2958465</v>
      </c>
      <c r="G1838" s="3" t="s">
        <v>1450</v>
      </c>
      <c r="H1838" s="3" t="s">
        <v>1965</v>
      </c>
      <c r="I1838" s="3" t="s">
        <v>1802</v>
      </c>
      <c r="J1838" s="3" t="s">
        <v>1975</v>
      </c>
      <c r="K1838" s="3" t="s">
        <v>42</v>
      </c>
      <c r="L1838" s="3" t="s">
        <v>13</v>
      </c>
      <c r="M1838" s="3" t="s">
        <v>44</v>
      </c>
      <c r="N1838" s="4">
        <v>300</v>
      </c>
      <c r="O1838" s="4" t="e">
        <f t="shared" si="75"/>
        <v>#REF!</v>
      </c>
      <c r="P1838" s="8" t="e">
        <f>#REF!</f>
        <v>#REF!</v>
      </c>
    </row>
    <row r="1839" spans="2:16" x14ac:dyDescent="0.2">
      <c r="B1839" s="3" t="s">
        <v>2125</v>
      </c>
      <c r="C1839" s="3" t="s">
        <v>37</v>
      </c>
      <c r="D1839" s="3" t="s">
        <v>2126</v>
      </c>
      <c r="E1839" s="5">
        <v>41277</v>
      </c>
      <c r="F1839" s="5">
        <v>2958465</v>
      </c>
      <c r="G1839" s="3" t="s">
        <v>1450</v>
      </c>
      <c r="H1839" s="3" t="s">
        <v>1965</v>
      </c>
      <c r="I1839" s="3" t="s">
        <v>1802</v>
      </c>
      <c r="J1839" s="3" t="s">
        <v>2127</v>
      </c>
      <c r="K1839" s="3" t="s">
        <v>42</v>
      </c>
      <c r="L1839" s="3" t="s">
        <v>13</v>
      </c>
      <c r="M1839" s="3" t="s">
        <v>44</v>
      </c>
      <c r="N1839" s="4">
        <v>10</v>
      </c>
      <c r="O1839" s="4" t="e">
        <f t="shared" si="75"/>
        <v>#REF!</v>
      </c>
      <c r="P1839" s="8" t="e">
        <f>#REF!</f>
        <v>#REF!</v>
      </c>
    </row>
    <row r="1840" spans="2:16" x14ac:dyDescent="0.2">
      <c r="B1840" s="3" t="s">
        <v>2128</v>
      </c>
      <c r="C1840" s="3" t="s">
        <v>37</v>
      </c>
      <c r="D1840" s="3" t="s">
        <v>2129</v>
      </c>
      <c r="E1840" s="5">
        <v>41277</v>
      </c>
      <c r="F1840" s="5">
        <v>2958465</v>
      </c>
      <c r="G1840" s="3" t="s">
        <v>1450</v>
      </c>
      <c r="H1840" s="3" t="s">
        <v>1965</v>
      </c>
      <c r="I1840" s="3" t="s">
        <v>1802</v>
      </c>
      <c r="J1840" s="3" t="s">
        <v>2130</v>
      </c>
      <c r="K1840" s="3" t="s">
        <v>42</v>
      </c>
      <c r="L1840" s="3" t="s">
        <v>13</v>
      </c>
      <c r="M1840" s="3" t="s">
        <v>44</v>
      </c>
      <c r="N1840" s="4">
        <v>69</v>
      </c>
      <c r="O1840" s="4" t="e">
        <f t="shared" si="75"/>
        <v>#REF!</v>
      </c>
      <c r="P1840" s="8" t="e">
        <f>#REF!</f>
        <v>#REF!</v>
      </c>
    </row>
    <row r="1841" spans="2:16" x14ac:dyDescent="0.2">
      <c r="B1841" s="3" t="s">
        <v>2131</v>
      </c>
      <c r="C1841" s="3" t="s">
        <v>37</v>
      </c>
      <c r="D1841" s="3" t="s">
        <v>2132</v>
      </c>
      <c r="E1841" s="5">
        <v>41277</v>
      </c>
      <c r="F1841" s="5">
        <v>2958465</v>
      </c>
      <c r="G1841" s="3" t="s">
        <v>1450</v>
      </c>
      <c r="H1841" s="3" t="s">
        <v>1965</v>
      </c>
      <c r="I1841" s="3" t="s">
        <v>1802</v>
      </c>
      <c r="J1841" s="3" t="s">
        <v>2130</v>
      </c>
      <c r="K1841" s="3" t="s">
        <v>42</v>
      </c>
      <c r="L1841" s="3" t="s">
        <v>13</v>
      </c>
      <c r="M1841" s="3" t="s">
        <v>44</v>
      </c>
      <c r="N1841" s="4">
        <v>130</v>
      </c>
      <c r="O1841" s="4" t="e">
        <f t="shared" si="75"/>
        <v>#REF!</v>
      </c>
      <c r="P1841" s="8" t="e">
        <f>#REF!</f>
        <v>#REF!</v>
      </c>
    </row>
    <row r="1842" spans="2:16" x14ac:dyDescent="0.2">
      <c r="B1842" s="3" t="s">
        <v>2133</v>
      </c>
      <c r="C1842" s="3" t="s">
        <v>37</v>
      </c>
      <c r="D1842" s="3" t="s">
        <v>2134</v>
      </c>
      <c r="E1842" s="5">
        <v>41277</v>
      </c>
      <c r="F1842" s="5">
        <v>2958465</v>
      </c>
      <c r="G1842" s="3" t="s">
        <v>1450</v>
      </c>
      <c r="H1842" s="3" t="s">
        <v>1965</v>
      </c>
      <c r="I1842" s="3" t="s">
        <v>1802</v>
      </c>
      <c r="J1842" s="3" t="s">
        <v>2135</v>
      </c>
      <c r="K1842" s="3" t="s">
        <v>42</v>
      </c>
      <c r="L1842" s="3" t="s">
        <v>13</v>
      </c>
      <c r="M1842" s="3" t="s">
        <v>44</v>
      </c>
      <c r="N1842" s="4">
        <v>36</v>
      </c>
      <c r="O1842" s="4" t="e">
        <f t="shared" si="75"/>
        <v>#REF!</v>
      </c>
      <c r="P1842" s="8" t="e">
        <f>#REF!</f>
        <v>#REF!</v>
      </c>
    </row>
    <row r="1843" spans="2:16" x14ac:dyDescent="0.2">
      <c r="B1843" s="3" t="s">
        <v>2136</v>
      </c>
      <c r="C1843" s="3" t="s">
        <v>37</v>
      </c>
      <c r="D1843" s="3" t="s">
        <v>2137</v>
      </c>
      <c r="E1843" s="5">
        <v>41277</v>
      </c>
      <c r="F1843" s="5">
        <v>2958465</v>
      </c>
      <c r="G1843" s="3" t="s">
        <v>1450</v>
      </c>
      <c r="H1843" s="3" t="s">
        <v>2138</v>
      </c>
      <c r="I1843" s="3" t="s">
        <v>1802</v>
      </c>
      <c r="J1843" s="3" t="s">
        <v>2139</v>
      </c>
      <c r="K1843" s="3" t="s">
        <v>42</v>
      </c>
      <c r="L1843" s="3" t="s">
        <v>13</v>
      </c>
      <c r="M1843" s="3" t="s">
        <v>44</v>
      </c>
      <c r="N1843" s="4">
        <v>10</v>
      </c>
      <c r="O1843" s="4" t="e">
        <f t="shared" si="75"/>
        <v>#REF!</v>
      </c>
      <c r="P1843" s="8" t="e">
        <f>#REF!</f>
        <v>#REF!</v>
      </c>
    </row>
    <row r="1844" spans="2:16" x14ac:dyDescent="0.2">
      <c r="B1844" s="3" t="s">
        <v>1799</v>
      </c>
      <c r="C1844" s="3" t="s">
        <v>37</v>
      </c>
      <c r="D1844" s="3" t="s">
        <v>1800</v>
      </c>
      <c r="E1844" s="5">
        <v>41277</v>
      </c>
      <c r="F1844" s="5">
        <v>2958465</v>
      </c>
      <c r="G1844" s="3" t="s">
        <v>1450</v>
      </c>
      <c r="H1844" s="3" t="s">
        <v>1801</v>
      </c>
      <c r="I1844" s="3" t="s">
        <v>1802</v>
      </c>
      <c r="J1844" s="3" t="s">
        <v>1803</v>
      </c>
      <c r="K1844" s="3" t="s">
        <v>1804</v>
      </c>
      <c r="L1844" s="3" t="s">
        <v>16</v>
      </c>
      <c r="M1844" s="3" t="s">
        <v>44</v>
      </c>
      <c r="N1844" s="4">
        <v>1291</v>
      </c>
      <c r="O1844" s="4" t="e">
        <f t="shared" si="75"/>
        <v>#REF!</v>
      </c>
      <c r="P1844" s="8" t="e">
        <f>#REF!</f>
        <v>#REF!</v>
      </c>
    </row>
    <row r="1845" spans="2:16" x14ac:dyDescent="0.2">
      <c r="B1845" s="3" t="s">
        <v>1805</v>
      </c>
      <c r="C1845" s="3" t="s">
        <v>37</v>
      </c>
      <c r="D1845" s="3" t="s">
        <v>1806</v>
      </c>
      <c r="E1845" s="5">
        <v>41277</v>
      </c>
      <c r="F1845" s="5">
        <v>2958465</v>
      </c>
      <c r="G1845" s="3" t="s">
        <v>1450</v>
      </c>
      <c r="H1845" s="3" t="s">
        <v>1801</v>
      </c>
      <c r="I1845" s="3" t="s">
        <v>1802</v>
      </c>
      <c r="J1845" s="3" t="s">
        <v>1807</v>
      </c>
      <c r="K1845" s="3" t="s">
        <v>1808</v>
      </c>
      <c r="L1845" s="3" t="s">
        <v>16</v>
      </c>
      <c r="M1845" s="3" t="s">
        <v>44</v>
      </c>
      <c r="N1845" s="4">
        <v>1382</v>
      </c>
      <c r="O1845" s="4" t="e">
        <f t="shared" si="75"/>
        <v>#REF!</v>
      </c>
      <c r="P1845" s="8" t="e">
        <f>#REF!</f>
        <v>#REF!</v>
      </c>
    </row>
    <row r="1846" spans="2:16" x14ac:dyDescent="0.2">
      <c r="B1846" s="3" t="s">
        <v>1809</v>
      </c>
      <c r="C1846" s="3" t="s">
        <v>1810</v>
      </c>
      <c r="D1846" s="3" t="s">
        <v>1811</v>
      </c>
      <c r="E1846" s="5">
        <v>41277</v>
      </c>
      <c r="F1846" s="5">
        <v>2958465</v>
      </c>
      <c r="G1846" s="3" t="s">
        <v>1450</v>
      </c>
      <c r="H1846" s="3" t="s">
        <v>1801</v>
      </c>
      <c r="I1846" s="3" t="s">
        <v>1802</v>
      </c>
      <c r="J1846" s="3" t="s">
        <v>1811</v>
      </c>
      <c r="K1846" s="3" t="s">
        <v>1812</v>
      </c>
      <c r="L1846" s="3" t="s">
        <v>16</v>
      </c>
      <c r="M1846" s="3" t="s">
        <v>44</v>
      </c>
      <c r="N1846" s="4">
        <v>1100</v>
      </c>
      <c r="O1846" s="4" t="e">
        <f t="shared" si="75"/>
        <v>#REF!</v>
      </c>
      <c r="P1846" s="8" t="e">
        <f>#REF!</f>
        <v>#REF!</v>
      </c>
    </row>
    <row r="1847" spans="2:16" x14ac:dyDescent="0.2">
      <c r="B1847" s="3" t="s">
        <v>1813</v>
      </c>
      <c r="C1847" s="3" t="s">
        <v>37</v>
      </c>
      <c r="D1847" s="3" t="s">
        <v>1814</v>
      </c>
      <c r="E1847" s="5">
        <v>41277</v>
      </c>
      <c r="F1847" s="5">
        <v>2958465</v>
      </c>
      <c r="G1847" s="3" t="s">
        <v>1450</v>
      </c>
      <c r="H1847" s="3" t="s">
        <v>1801</v>
      </c>
      <c r="I1847" s="3" t="s">
        <v>1802</v>
      </c>
      <c r="J1847" s="3" t="s">
        <v>1815</v>
      </c>
      <c r="K1847" s="3" t="s">
        <v>1816</v>
      </c>
      <c r="L1847" s="3" t="s">
        <v>16</v>
      </c>
      <c r="M1847" s="3" t="s">
        <v>44</v>
      </c>
      <c r="N1847" s="4">
        <v>1225</v>
      </c>
      <c r="O1847" s="4" t="e">
        <f t="shared" si="75"/>
        <v>#REF!</v>
      </c>
      <c r="P1847" s="8" t="e">
        <f>#REF!</f>
        <v>#REF!</v>
      </c>
    </row>
    <row r="1848" spans="2:16" x14ac:dyDescent="0.2">
      <c r="B1848" s="3" t="s">
        <v>1817</v>
      </c>
      <c r="C1848" s="3" t="s">
        <v>37</v>
      </c>
      <c r="D1848" s="3" t="s">
        <v>1818</v>
      </c>
      <c r="E1848" s="5">
        <v>41277</v>
      </c>
      <c r="F1848" s="5">
        <v>2958465</v>
      </c>
      <c r="G1848" s="3" t="s">
        <v>1450</v>
      </c>
      <c r="H1848" s="3" t="s">
        <v>1801</v>
      </c>
      <c r="I1848" s="3" t="s">
        <v>1802</v>
      </c>
      <c r="J1848" s="3" t="s">
        <v>1819</v>
      </c>
      <c r="K1848" s="3" t="s">
        <v>1820</v>
      </c>
      <c r="L1848" s="3" t="s">
        <v>16</v>
      </c>
      <c r="M1848" s="3" t="s">
        <v>44</v>
      </c>
      <c r="N1848" s="4">
        <v>618</v>
      </c>
      <c r="O1848" s="4" t="e">
        <f t="shared" si="75"/>
        <v>#REF!</v>
      </c>
      <c r="P1848" s="8" t="e">
        <f>#REF!</f>
        <v>#REF!</v>
      </c>
    </row>
    <row r="1849" spans="2:16" x14ac:dyDescent="0.2">
      <c r="B1849" s="3" t="s">
        <v>1821</v>
      </c>
      <c r="C1849" s="3" t="s">
        <v>37</v>
      </c>
      <c r="D1849" s="3" t="s">
        <v>1822</v>
      </c>
      <c r="E1849" s="5">
        <v>41277</v>
      </c>
      <c r="F1849" s="5">
        <v>2958465</v>
      </c>
      <c r="G1849" s="3" t="s">
        <v>1450</v>
      </c>
      <c r="H1849" s="3" t="s">
        <v>1801</v>
      </c>
      <c r="I1849" s="3" t="s">
        <v>1802</v>
      </c>
      <c r="J1849" s="3" t="s">
        <v>1823</v>
      </c>
      <c r="K1849" s="3" t="s">
        <v>1824</v>
      </c>
      <c r="L1849" s="3" t="s">
        <v>16</v>
      </c>
      <c r="M1849" s="3" t="s">
        <v>44</v>
      </c>
      <c r="N1849" s="4">
        <v>500</v>
      </c>
      <c r="O1849" s="4" t="e">
        <f t="shared" si="75"/>
        <v>#REF!</v>
      </c>
      <c r="P1849" s="8" t="e">
        <f>#REF!</f>
        <v>#REF!</v>
      </c>
    </row>
    <row r="1850" spans="2:16" x14ac:dyDescent="0.2">
      <c r="B1850" s="3" t="s">
        <v>1825</v>
      </c>
      <c r="C1850" s="3" t="s">
        <v>1826</v>
      </c>
      <c r="D1850" s="3" t="s">
        <v>1827</v>
      </c>
      <c r="E1850" s="5">
        <v>41277</v>
      </c>
      <c r="F1850" s="5">
        <v>2958465</v>
      </c>
      <c r="G1850" s="3" t="s">
        <v>1450</v>
      </c>
      <c r="H1850" s="3" t="s">
        <v>1801</v>
      </c>
      <c r="I1850" s="3" t="s">
        <v>1802</v>
      </c>
      <c r="J1850" s="3" t="s">
        <v>1828</v>
      </c>
      <c r="K1850" s="3" t="s">
        <v>1829</v>
      </c>
      <c r="L1850" s="3" t="s">
        <v>16</v>
      </c>
      <c r="M1850" s="3" t="s">
        <v>44</v>
      </c>
      <c r="N1850" s="4">
        <v>1500</v>
      </c>
      <c r="O1850" s="4" t="e">
        <f t="shared" si="75"/>
        <v>#REF!</v>
      </c>
      <c r="P1850" s="8" t="e">
        <f>#REF!</f>
        <v>#REF!</v>
      </c>
    </row>
    <row r="1851" spans="2:16" x14ac:dyDescent="0.2">
      <c r="B1851" s="3" t="s">
        <v>1830</v>
      </c>
      <c r="C1851" s="3" t="s">
        <v>37</v>
      </c>
      <c r="D1851" s="3" t="s">
        <v>1831</v>
      </c>
      <c r="E1851" s="5">
        <v>41277</v>
      </c>
      <c r="F1851" s="5">
        <v>2958465</v>
      </c>
      <c r="G1851" s="3" t="s">
        <v>1450</v>
      </c>
      <c r="H1851" s="3" t="s">
        <v>1801</v>
      </c>
      <c r="I1851" s="3" t="s">
        <v>1802</v>
      </c>
      <c r="J1851" s="3" t="s">
        <v>1832</v>
      </c>
      <c r="K1851" s="3" t="s">
        <v>42</v>
      </c>
      <c r="L1851" s="3" t="s">
        <v>16</v>
      </c>
      <c r="M1851" s="3" t="s">
        <v>44</v>
      </c>
      <c r="N1851" s="4">
        <v>588</v>
      </c>
      <c r="O1851" s="4" t="e">
        <f t="shared" si="75"/>
        <v>#REF!</v>
      </c>
      <c r="P1851" s="8" t="e">
        <f>#REF!</f>
        <v>#REF!</v>
      </c>
    </row>
    <row r="1852" spans="2:16" x14ac:dyDescent="0.2">
      <c r="B1852" s="3" t="s">
        <v>1833</v>
      </c>
      <c r="C1852" s="3" t="s">
        <v>37</v>
      </c>
      <c r="D1852" s="3" t="s">
        <v>1834</v>
      </c>
      <c r="E1852" s="5">
        <v>41277</v>
      </c>
      <c r="F1852" s="5">
        <v>2958465</v>
      </c>
      <c r="G1852" s="3" t="s">
        <v>1450</v>
      </c>
      <c r="H1852" s="3" t="s">
        <v>1801</v>
      </c>
      <c r="I1852" s="3" t="s">
        <v>1802</v>
      </c>
      <c r="J1852" s="3" t="s">
        <v>1835</v>
      </c>
      <c r="K1852" s="3" t="s">
        <v>42</v>
      </c>
      <c r="L1852" s="3" t="s">
        <v>16</v>
      </c>
      <c r="M1852" s="3" t="s">
        <v>44</v>
      </c>
      <c r="N1852" s="4">
        <v>666</v>
      </c>
      <c r="O1852" s="4" t="e">
        <f t="shared" si="75"/>
        <v>#REF!</v>
      </c>
      <c r="P1852" s="8" t="e">
        <f>#REF!</f>
        <v>#REF!</v>
      </c>
    </row>
    <row r="1853" spans="2:16" x14ac:dyDescent="0.2">
      <c r="B1853" s="3" t="s">
        <v>1836</v>
      </c>
      <c r="C1853" s="3" t="s">
        <v>37</v>
      </c>
      <c r="D1853" s="3" t="s">
        <v>1837</v>
      </c>
      <c r="E1853" s="5">
        <v>41277</v>
      </c>
      <c r="F1853" s="5">
        <v>2958465</v>
      </c>
      <c r="G1853" s="3" t="s">
        <v>1450</v>
      </c>
      <c r="H1853" s="3" t="s">
        <v>1801</v>
      </c>
      <c r="I1853" s="3" t="s">
        <v>1802</v>
      </c>
      <c r="J1853" s="3" t="s">
        <v>1838</v>
      </c>
      <c r="K1853" s="3" t="s">
        <v>42</v>
      </c>
      <c r="L1853" s="3" t="s">
        <v>16</v>
      </c>
      <c r="M1853" s="3" t="s">
        <v>44</v>
      </c>
      <c r="N1853" s="4">
        <v>473</v>
      </c>
      <c r="O1853" s="4" t="e">
        <f t="shared" si="75"/>
        <v>#REF!</v>
      </c>
      <c r="P1853" s="8" t="e">
        <f>#REF!</f>
        <v>#REF!</v>
      </c>
    </row>
    <row r="1854" spans="2:16" x14ac:dyDescent="0.2">
      <c r="B1854" s="3" t="s">
        <v>1839</v>
      </c>
      <c r="C1854" s="3" t="s">
        <v>37</v>
      </c>
      <c r="D1854" s="3" t="s">
        <v>1840</v>
      </c>
      <c r="E1854" s="5">
        <v>41277</v>
      </c>
      <c r="F1854" s="5">
        <v>2958465</v>
      </c>
      <c r="G1854" s="3" t="s">
        <v>1450</v>
      </c>
      <c r="H1854" s="3" t="s">
        <v>1801</v>
      </c>
      <c r="I1854" s="3" t="s">
        <v>1802</v>
      </c>
      <c r="J1854" s="3" t="s">
        <v>1841</v>
      </c>
      <c r="K1854" s="3" t="s">
        <v>42</v>
      </c>
      <c r="L1854" s="3" t="s">
        <v>16</v>
      </c>
      <c r="M1854" s="3" t="s">
        <v>44</v>
      </c>
      <c r="N1854" s="4">
        <v>80</v>
      </c>
      <c r="O1854" s="4" t="e">
        <f t="shared" si="75"/>
        <v>#REF!</v>
      </c>
      <c r="P1854" s="8" t="e">
        <f>#REF!</f>
        <v>#REF!</v>
      </c>
    </row>
    <row r="1855" spans="2:16" x14ac:dyDescent="0.2">
      <c r="B1855" s="3" t="s">
        <v>1842</v>
      </c>
      <c r="C1855" s="3" t="s">
        <v>37</v>
      </c>
      <c r="D1855" s="3" t="s">
        <v>1843</v>
      </c>
      <c r="E1855" s="5">
        <v>41277</v>
      </c>
      <c r="F1855" s="5">
        <v>2958465</v>
      </c>
      <c r="G1855" s="3" t="s">
        <v>1450</v>
      </c>
      <c r="H1855" s="3" t="s">
        <v>1801</v>
      </c>
      <c r="I1855" s="3" t="s">
        <v>1802</v>
      </c>
      <c r="J1855" s="3" t="s">
        <v>1844</v>
      </c>
      <c r="K1855" s="3" t="s">
        <v>42</v>
      </c>
      <c r="L1855" s="3" t="s">
        <v>16</v>
      </c>
      <c r="M1855" s="3" t="s">
        <v>44</v>
      </c>
      <c r="N1855" s="4">
        <v>75</v>
      </c>
      <c r="O1855" s="4" t="e">
        <f t="shared" si="75"/>
        <v>#REF!</v>
      </c>
      <c r="P1855" s="8" t="e">
        <f>#REF!</f>
        <v>#REF!</v>
      </c>
    </row>
    <row r="1856" spans="2:16" x14ac:dyDescent="0.2">
      <c r="B1856" s="3" t="s">
        <v>1845</v>
      </c>
      <c r="C1856" s="3" t="s">
        <v>37</v>
      </c>
      <c r="D1856" s="3" t="s">
        <v>1846</v>
      </c>
      <c r="E1856" s="5">
        <v>41277</v>
      </c>
      <c r="F1856" s="5">
        <v>2958465</v>
      </c>
      <c r="G1856" s="3" t="s">
        <v>1450</v>
      </c>
      <c r="H1856" s="3" t="s">
        <v>1801</v>
      </c>
      <c r="I1856" s="3" t="s">
        <v>1802</v>
      </c>
      <c r="J1856" s="3" t="s">
        <v>1847</v>
      </c>
      <c r="K1856" s="3" t="s">
        <v>42</v>
      </c>
      <c r="L1856" s="3" t="s">
        <v>16</v>
      </c>
      <c r="M1856" s="3" t="s">
        <v>44</v>
      </c>
      <c r="N1856" s="4">
        <v>134</v>
      </c>
      <c r="O1856" s="4" t="e">
        <f t="shared" si="75"/>
        <v>#REF!</v>
      </c>
      <c r="P1856" s="8" t="e">
        <f>#REF!</f>
        <v>#REF!</v>
      </c>
    </row>
    <row r="1857" spans="2:16" x14ac:dyDescent="0.2">
      <c r="B1857" s="3" t="s">
        <v>1848</v>
      </c>
      <c r="C1857" s="3" t="s">
        <v>37</v>
      </c>
      <c r="D1857" s="3" t="s">
        <v>1849</v>
      </c>
      <c r="E1857" s="5">
        <v>41277</v>
      </c>
      <c r="F1857" s="5">
        <v>2958465</v>
      </c>
      <c r="G1857" s="3" t="s">
        <v>1450</v>
      </c>
      <c r="H1857" s="3" t="s">
        <v>1801</v>
      </c>
      <c r="I1857" s="3" t="s">
        <v>1802</v>
      </c>
      <c r="J1857" s="3" t="s">
        <v>1850</v>
      </c>
      <c r="K1857" s="3" t="s">
        <v>1851</v>
      </c>
      <c r="L1857" s="3" t="s">
        <v>16</v>
      </c>
      <c r="M1857" s="3" t="s">
        <v>44</v>
      </c>
      <c r="N1857" s="4">
        <v>21</v>
      </c>
      <c r="O1857" s="4" t="e">
        <f t="shared" si="75"/>
        <v>#REF!</v>
      </c>
      <c r="P1857" s="8" t="e">
        <f>#REF!</f>
        <v>#REF!</v>
      </c>
    </row>
    <row r="1858" spans="2:16" x14ac:dyDescent="0.2">
      <c r="B1858" s="3" t="s">
        <v>1852</v>
      </c>
      <c r="C1858" s="3" t="s">
        <v>37</v>
      </c>
      <c r="D1858" s="3" t="s">
        <v>1853</v>
      </c>
      <c r="E1858" s="5">
        <v>41277</v>
      </c>
      <c r="F1858" s="5">
        <v>2958465</v>
      </c>
      <c r="G1858" s="3" t="s">
        <v>1450</v>
      </c>
      <c r="H1858" s="3" t="s">
        <v>1801</v>
      </c>
      <c r="I1858" s="3" t="s">
        <v>1802</v>
      </c>
      <c r="J1858" s="3" t="s">
        <v>1854</v>
      </c>
      <c r="K1858" s="3" t="s">
        <v>1855</v>
      </c>
      <c r="L1858" s="3" t="s">
        <v>16</v>
      </c>
      <c r="M1858" s="3" t="s">
        <v>44</v>
      </c>
      <c r="N1858" s="4">
        <v>32</v>
      </c>
      <c r="O1858" s="4" t="e">
        <f t="shared" ref="O1858:O1921" si="76">N1858*(1-P1858)</f>
        <v>#REF!</v>
      </c>
      <c r="P1858" s="8" t="e">
        <f>#REF!</f>
        <v>#REF!</v>
      </c>
    </row>
    <row r="1859" spans="2:16" x14ac:dyDescent="0.2">
      <c r="B1859" s="3" t="s">
        <v>1856</v>
      </c>
      <c r="C1859" s="3" t="s">
        <v>37</v>
      </c>
      <c r="D1859" s="3" t="s">
        <v>1857</v>
      </c>
      <c r="E1859" s="5">
        <v>41277</v>
      </c>
      <c r="F1859" s="5">
        <v>2958465</v>
      </c>
      <c r="G1859" s="3" t="s">
        <v>1450</v>
      </c>
      <c r="H1859" s="3" t="s">
        <v>1801</v>
      </c>
      <c r="I1859" s="3" t="s">
        <v>1802</v>
      </c>
      <c r="J1859" s="3" t="s">
        <v>1858</v>
      </c>
      <c r="K1859" s="3" t="s">
        <v>1859</v>
      </c>
      <c r="L1859" s="3" t="s">
        <v>16</v>
      </c>
      <c r="M1859" s="3" t="s">
        <v>44</v>
      </c>
      <c r="N1859" s="4">
        <v>545</v>
      </c>
      <c r="O1859" s="4" t="e">
        <f t="shared" si="76"/>
        <v>#REF!</v>
      </c>
      <c r="P1859" s="8" t="e">
        <f>#REF!</f>
        <v>#REF!</v>
      </c>
    </row>
    <row r="1860" spans="2:16" x14ac:dyDescent="0.2">
      <c r="B1860" s="3" t="s">
        <v>3494</v>
      </c>
      <c r="C1860" s="3" t="s">
        <v>37</v>
      </c>
      <c r="D1860" s="3" t="s">
        <v>3495</v>
      </c>
      <c r="E1860" s="5">
        <v>41277</v>
      </c>
      <c r="F1860" s="5">
        <v>2958465</v>
      </c>
      <c r="G1860" s="3" t="s">
        <v>1450</v>
      </c>
      <c r="H1860" s="3" t="s">
        <v>1801</v>
      </c>
      <c r="I1860" s="3" t="s">
        <v>1802</v>
      </c>
      <c r="J1860" s="3" t="s">
        <v>3496</v>
      </c>
      <c r="K1860" s="3" t="s">
        <v>42</v>
      </c>
      <c r="L1860" s="3" t="s">
        <v>16</v>
      </c>
      <c r="M1860" s="3" t="s">
        <v>44</v>
      </c>
      <c r="N1860" s="4">
        <v>12909</v>
      </c>
      <c r="O1860" s="4" t="e">
        <f t="shared" si="76"/>
        <v>#REF!</v>
      </c>
      <c r="P1860" s="8" t="e">
        <f>#REF!</f>
        <v>#REF!</v>
      </c>
    </row>
    <row r="1861" spans="2:16" x14ac:dyDescent="0.2">
      <c r="B1861" s="3" t="s">
        <v>3497</v>
      </c>
      <c r="C1861" s="3" t="s">
        <v>37</v>
      </c>
      <c r="D1861" s="3" t="s">
        <v>3498</v>
      </c>
      <c r="E1861" s="5">
        <v>41277</v>
      </c>
      <c r="F1861" s="5">
        <v>2958465</v>
      </c>
      <c r="G1861" s="3" t="s">
        <v>1450</v>
      </c>
      <c r="H1861" s="3" t="s">
        <v>1801</v>
      </c>
      <c r="I1861" s="3" t="s">
        <v>1802</v>
      </c>
      <c r="J1861" s="3" t="s">
        <v>3499</v>
      </c>
      <c r="K1861" s="3" t="s">
        <v>42</v>
      </c>
      <c r="L1861" s="3" t="s">
        <v>16</v>
      </c>
      <c r="M1861" s="3" t="s">
        <v>44</v>
      </c>
      <c r="N1861" s="4">
        <v>15109</v>
      </c>
      <c r="O1861" s="4" t="e">
        <f t="shared" si="76"/>
        <v>#REF!</v>
      </c>
      <c r="P1861" s="8" t="e">
        <f>#REF!</f>
        <v>#REF!</v>
      </c>
    </row>
    <row r="1862" spans="2:16" x14ac:dyDescent="0.2">
      <c r="B1862" s="3" t="s">
        <v>3500</v>
      </c>
      <c r="C1862" s="3" t="s">
        <v>37</v>
      </c>
      <c r="D1862" s="3" t="s">
        <v>3501</v>
      </c>
      <c r="E1862" s="5">
        <v>41277</v>
      </c>
      <c r="F1862" s="5">
        <v>2958465</v>
      </c>
      <c r="G1862" s="3" t="s">
        <v>1450</v>
      </c>
      <c r="H1862" s="3" t="s">
        <v>1801</v>
      </c>
      <c r="I1862" s="3" t="s">
        <v>1802</v>
      </c>
      <c r="J1862" s="3" t="s">
        <v>3502</v>
      </c>
      <c r="K1862" s="3" t="s">
        <v>42</v>
      </c>
      <c r="L1862" s="3" t="s">
        <v>16</v>
      </c>
      <c r="M1862" s="3" t="s">
        <v>44</v>
      </c>
      <c r="N1862" s="4">
        <v>17309</v>
      </c>
      <c r="O1862" s="4" t="e">
        <f t="shared" si="76"/>
        <v>#REF!</v>
      </c>
      <c r="P1862" s="8" t="e">
        <f>#REF!</f>
        <v>#REF!</v>
      </c>
    </row>
    <row r="1863" spans="2:16" x14ac:dyDescent="0.2">
      <c r="B1863" s="3" t="s">
        <v>3482</v>
      </c>
      <c r="C1863" s="3" t="s">
        <v>37</v>
      </c>
      <c r="D1863" s="3" t="s">
        <v>3483</v>
      </c>
      <c r="E1863" s="5">
        <v>41277</v>
      </c>
      <c r="F1863" s="5">
        <v>2958465</v>
      </c>
      <c r="G1863" s="3" t="s">
        <v>1450</v>
      </c>
      <c r="H1863" s="3" t="s">
        <v>1801</v>
      </c>
      <c r="I1863" s="3" t="s">
        <v>1802</v>
      </c>
      <c r="J1863" s="3" t="s">
        <v>3484</v>
      </c>
      <c r="K1863" s="3" t="s">
        <v>42</v>
      </c>
      <c r="L1863" s="3" t="s">
        <v>16</v>
      </c>
      <c r="M1863" s="3" t="s">
        <v>44</v>
      </c>
      <c r="N1863" s="4">
        <v>4109</v>
      </c>
      <c r="O1863" s="4" t="e">
        <f t="shared" si="76"/>
        <v>#REF!</v>
      </c>
      <c r="P1863" s="8" t="e">
        <f>#REF!</f>
        <v>#REF!</v>
      </c>
    </row>
    <row r="1864" spans="2:16" x14ac:dyDescent="0.2">
      <c r="B1864" s="3" t="s">
        <v>3485</v>
      </c>
      <c r="C1864" s="3" t="s">
        <v>37</v>
      </c>
      <c r="D1864" s="3" t="s">
        <v>3486</v>
      </c>
      <c r="E1864" s="5">
        <v>41277</v>
      </c>
      <c r="F1864" s="5">
        <v>2958465</v>
      </c>
      <c r="G1864" s="3" t="s">
        <v>1450</v>
      </c>
      <c r="H1864" s="3" t="s">
        <v>1801</v>
      </c>
      <c r="I1864" s="3" t="s">
        <v>1802</v>
      </c>
      <c r="J1864" s="3" t="s">
        <v>3487</v>
      </c>
      <c r="K1864" s="3" t="s">
        <v>42</v>
      </c>
      <c r="L1864" s="3" t="s">
        <v>16</v>
      </c>
      <c r="M1864" s="3" t="s">
        <v>44</v>
      </c>
      <c r="N1864" s="4">
        <v>6309</v>
      </c>
      <c r="O1864" s="4" t="e">
        <f t="shared" si="76"/>
        <v>#REF!</v>
      </c>
      <c r="P1864" s="8" t="e">
        <f>#REF!</f>
        <v>#REF!</v>
      </c>
    </row>
    <row r="1865" spans="2:16" x14ac:dyDescent="0.2">
      <c r="B1865" s="3" t="s">
        <v>3488</v>
      </c>
      <c r="C1865" s="3" t="s">
        <v>37</v>
      </c>
      <c r="D1865" s="3" t="s">
        <v>3489</v>
      </c>
      <c r="E1865" s="5">
        <v>41277</v>
      </c>
      <c r="F1865" s="5">
        <v>2958465</v>
      </c>
      <c r="G1865" s="3" t="s">
        <v>1450</v>
      </c>
      <c r="H1865" s="3" t="s">
        <v>1801</v>
      </c>
      <c r="I1865" s="3" t="s">
        <v>1802</v>
      </c>
      <c r="J1865" s="3" t="s">
        <v>3490</v>
      </c>
      <c r="K1865" s="3" t="s">
        <v>42</v>
      </c>
      <c r="L1865" s="3" t="s">
        <v>16</v>
      </c>
      <c r="M1865" s="3" t="s">
        <v>44</v>
      </c>
      <c r="N1865" s="4">
        <v>8509</v>
      </c>
      <c r="O1865" s="4" t="e">
        <f t="shared" si="76"/>
        <v>#REF!</v>
      </c>
      <c r="P1865" s="8" t="e">
        <f>#REF!</f>
        <v>#REF!</v>
      </c>
    </row>
    <row r="1866" spans="2:16" x14ac:dyDescent="0.2">
      <c r="B1866" s="3" t="s">
        <v>3491</v>
      </c>
      <c r="C1866" s="3" t="s">
        <v>37</v>
      </c>
      <c r="D1866" s="3" t="s">
        <v>3492</v>
      </c>
      <c r="E1866" s="5">
        <v>41277</v>
      </c>
      <c r="F1866" s="5">
        <v>2958465</v>
      </c>
      <c r="G1866" s="3" t="s">
        <v>1450</v>
      </c>
      <c r="H1866" s="3" t="s">
        <v>1801</v>
      </c>
      <c r="I1866" s="3" t="s">
        <v>1802</v>
      </c>
      <c r="J1866" s="3" t="s">
        <v>3493</v>
      </c>
      <c r="K1866" s="3" t="s">
        <v>42</v>
      </c>
      <c r="L1866" s="3" t="s">
        <v>16</v>
      </c>
      <c r="M1866" s="3" t="s">
        <v>44</v>
      </c>
      <c r="N1866" s="4">
        <v>10709</v>
      </c>
      <c r="O1866" s="4" t="e">
        <f t="shared" si="76"/>
        <v>#REF!</v>
      </c>
      <c r="P1866" s="8" t="e">
        <f>#REF!</f>
        <v>#REF!</v>
      </c>
    </row>
    <row r="1867" spans="2:16" x14ac:dyDescent="0.2">
      <c r="B1867" s="3" t="s">
        <v>3515</v>
      </c>
      <c r="C1867" s="3" t="s">
        <v>37</v>
      </c>
      <c r="D1867" s="3" t="s">
        <v>3516</v>
      </c>
      <c r="E1867" s="5">
        <v>41277</v>
      </c>
      <c r="F1867" s="5">
        <v>2958465</v>
      </c>
      <c r="G1867" s="3" t="s">
        <v>1450</v>
      </c>
      <c r="H1867" s="3" t="s">
        <v>1801</v>
      </c>
      <c r="I1867" s="3" t="s">
        <v>1802</v>
      </c>
      <c r="J1867" s="3" t="s">
        <v>3517</v>
      </c>
      <c r="K1867" s="3" t="s">
        <v>42</v>
      </c>
      <c r="L1867" s="3" t="s">
        <v>16</v>
      </c>
      <c r="M1867" s="3" t="s">
        <v>44</v>
      </c>
      <c r="N1867" s="4">
        <v>13000</v>
      </c>
      <c r="O1867" s="4" t="e">
        <f t="shared" si="76"/>
        <v>#REF!</v>
      </c>
      <c r="P1867" s="8" t="e">
        <f>#REF!</f>
        <v>#REF!</v>
      </c>
    </row>
    <row r="1868" spans="2:16" x14ac:dyDescent="0.2">
      <c r="B1868" s="3" t="s">
        <v>3518</v>
      </c>
      <c r="C1868" s="3" t="s">
        <v>37</v>
      </c>
      <c r="D1868" s="3" t="s">
        <v>3519</v>
      </c>
      <c r="E1868" s="5">
        <v>41277</v>
      </c>
      <c r="F1868" s="5">
        <v>2958465</v>
      </c>
      <c r="G1868" s="3" t="s">
        <v>1450</v>
      </c>
      <c r="H1868" s="3" t="s">
        <v>1801</v>
      </c>
      <c r="I1868" s="3" t="s">
        <v>1802</v>
      </c>
      <c r="J1868" s="3" t="s">
        <v>3520</v>
      </c>
      <c r="K1868" s="3" t="s">
        <v>42</v>
      </c>
      <c r="L1868" s="3" t="s">
        <v>16</v>
      </c>
      <c r="M1868" s="3" t="s">
        <v>44</v>
      </c>
      <c r="N1868" s="4">
        <v>15200</v>
      </c>
      <c r="O1868" s="4" t="e">
        <f t="shared" si="76"/>
        <v>#REF!</v>
      </c>
      <c r="P1868" s="8" t="e">
        <f>#REF!</f>
        <v>#REF!</v>
      </c>
    </row>
    <row r="1869" spans="2:16" x14ac:dyDescent="0.2">
      <c r="B1869" s="3" t="s">
        <v>3521</v>
      </c>
      <c r="C1869" s="3" t="s">
        <v>37</v>
      </c>
      <c r="D1869" s="3" t="s">
        <v>3522</v>
      </c>
      <c r="E1869" s="5">
        <v>41277</v>
      </c>
      <c r="F1869" s="5">
        <v>2958465</v>
      </c>
      <c r="G1869" s="3" t="s">
        <v>1450</v>
      </c>
      <c r="H1869" s="3" t="s">
        <v>1801</v>
      </c>
      <c r="I1869" s="3" t="s">
        <v>1802</v>
      </c>
      <c r="J1869" s="3" t="s">
        <v>3523</v>
      </c>
      <c r="K1869" s="3" t="s">
        <v>42</v>
      </c>
      <c r="L1869" s="3" t="s">
        <v>16</v>
      </c>
      <c r="M1869" s="3" t="s">
        <v>44</v>
      </c>
      <c r="N1869" s="4">
        <v>17400</v>
      </c>
      <c r="O1869" s="4" t="e">
        <f t="shared" si="76"/>
        <v>#REF!</v>
      </c>
      <c r="P1869" s="8" t="e">
        <f>#REF!</f>
        <v>#REF!</v>
      </c>
    </row>
    <row r="1870" spans="2:16" x14ac:dyDescent="0.2">
      <c r="B1870" s="3" t="s">
        <v>3524</v>
      </c>
      <c r="C1870" s="3" t="s">
        <v>37</v>
      </c>
      <c r="D1870" s="3" t="s">
        <v>3525</v>
      </c>
      <c r="E1870" s="5">
        <v>41277</v>
      </c>
      <c r="F1870" s="5">
        <v>2958465</v>
      </c>
      <c r="G1870" s="3" t="s">
        <v>1450</v>
      </c>
      <c r="H1870" s="3" t="s">
        <v>1801</v>
      </c>
      <c r="I1870" s="3" t="s">
        <v>1802</v>
      </c>
      <c r="J1870" s="3" t="s">
        <v>3526</v>
      </c>
      <c r="K1870" s="3" t="s">
        <v>42</v>
      </c>
      <c r="L1870" s="3" t="s">
        <v>16</v>
      </c>
      <c r="M1870" s="3" t="s">
        <v>44</v>
      </c>
      <c r="N1870" s="4">
        <v>19600</v>
      </c>
      <c r="O1870" s="4" t="e">
        <f t="shared" si="76"/>
        <v>#REF!</v>
      </c>
      <c r="P1870" s="8" t="e">
        <f>#REF!</f>
        <v>#REF!</v>
      </c>
    </row>
    <row r="1871" spans="2:16" x14ac:dyDescent="0.2">
      <c r="B1871" s="3" t="s">
        <v>3527</v>
      </c>
      <c r="C1871" s="3" t="s">
        <v>37</v>
      </c>
      <c r="D1871" s="3" t="s">
        <v>3528</v>
      </c>
      <c r="E1871" s="5">
        <v>41277</v>
      </c>
      <c r="F1871" s="5">
        <v>2958465</v>
      </c>
      <c r="G1871" s="3" t="s">
        <v>1450</v>
      </c>
      <c r="H1871" s="3" t="s">
        <v>1801</v>
      </c>
      <c r="I1871" s="3" t="s">
        <v>1802</v>
      </c>
      <c r="J1871" s="3" t="s">
        <v>3529</v>
      </c>
      <c r="K1871" s="3" t="s">
        <v>42</v>
      </c>
      <c r="L1871" s="3" t="s">
        <v>16</v>
      </c>
      <c r="M1871" s="3" t="s">
        <v>44</v>
      </c>
      <c r="N1871" s="4">
        <v>21800</v>
      </c>
      <c r="O1871" s="4" t="e">
        <f t="shared" si="76"/>
        <v>#REF!</v>
      </c>
      <c r="P1871" s="8" t="e">
        <f>#REF!</f>
        <v>#REF!</v>
      </c>
    </row>
    <row r="1872" spans="2:16" x14ac:dyDescent="0.2">
      <c r="B1872" s="3" t="s">
        <v>3503</v>
      </c>
      <c r="C1872" s="3" t="s">
        <v>37</v>
      </c>
      <c r="D1872" s="3" t="s">
        <v>3504</v>
      </c>
      <c r="E1872" s="5">
        <v>41277</v>
      </c>
      <c r="F1872" s="5">
        <v>2958465</v>
      </c>
      <c r="G1872" s="3" t="s">
        <v>1450</v>
      </c>
      <c r="H1872" s="3" t="s">
        <v>1801</v>
      </c>
      <c r="I1872" s="3" t="s">
        <v>1802</v>
      </c>
      <c r="J1872" s="3" t="s">
        <v>3505</v>
      </c>
      <c r="K1872" s="3" t="s">
        <v>42</v>
      </c>
      <c r="L1872" s="3" t="s">
        <v>16</v>
      </c>
      <c r="M1872" s="3" t="s">
        <v>44</v>
      </c>
      <c r="N1872" s="4">
        <v>4200</v>
      </c>
      <c r="O1872" s="4" t="e">
        <f t="shared" si="76"/>
        <v>#REF!</v>
      </c>
      <c r="P1872" s="8" t="e">
        <f>#REF!</f>
        <v>#REF!</v>
      </c>
    </row>
    <row r="1873" spans="2:16" x14ac:dyDescent="0.2">
      <c r="B1873" s="3" t="s">
        <v>3506</v>
      </c>
      <c r="C1873" s="3" t="s">
        <v>37</v>
      </c>
      <c r="D1873" s="3" t="s">
        <v>3507</v>
      </c>
      <c r="E1873" s="5">
        <v>41277</v>
      </c>
      <c r="F1873" s="5">
        <v>2958465</v>
      </c>
      <c r="G1873" s="3" t="s">
        <v>1450</v>
      </c>
      <c r="H1873" s="3" t="s">
        <v>1801</v>
      </c>
      <c r="I1873" s="3" t="s">
        <v>1802</v>
      </c>
      <c r="J1873" s="3" t="s">
        <v>3508</v>
      </c>
      <c r="K1873" s="3" t="s">
        <v>42</v>
      </c>
      <c r="L1873" s="3" t="s">
        <v>16</v>
      </c>
      <c r="M1873" s="3" t="s">
        <v>44</v>
      </c>
      <c r="N1873" s="4">
        <v>6400</v>
      </c>
      <c r="O1873" s="4" t="e">
        <f t="shared" si="76"/>
        <v>#REF!</v>
      </c>
      <c r="P1873" s="8" t="e">
        <f>#REF!</f>
        <v>#REF!</v>
      </c>
    </row>
    <row r="1874" spans="2:16" x14ac:dyDescent="0.2">
      <c r="B1874" s="3" t="s">
        <v>3509</v>
      </c>
      <c r="C1874" s="3" t="s">
        <v>37</v>
      </c>
      <c r="D1874" s="3" t="s">
        <v>3510</v>
      </c>
      <c r="E1874" s="5">
        <v>41277</v>
      </c>
      <c r="F1874" s="5">
        <v>2958465</v>
      </c>
      <c r="G1874" s="3" t="s">
        <v>1450</v>
      </c>
      <c r="H1874" s="3" t="s">
        <v>1801</v>
      </c>
      <c r="I1874" s="3" t="s">
        <v>1802</v>
      </c>
      <c r="J1874" s="3" t="s">
        <v>3511</v>
      </c>
      <c r="K1874" s="3" t="s">
        <v>42</v>
      </c>
      <c r="L1874" s="3" t="s">
        <v>16</v>
      </c>
      <c r="M1874" s="3" t="s">
        <v>44</v>
      </c>
      <c r="N1874" s="4">
        <v>8600</v>
      </c>
      <c r="O1874" s="4" t="e">
        <f t="shared" si="76"/>
        <v>#REF!</v>
      </c>
      <c r="P1874" s="8" t="e">
        <f>#REF!</f>
        <v>#REF!</v>
      </c>
    </row>
    <row r="1875" spans="2:16" x14ac:dyDescent="0.2">
      <c r="B1875" s="3" t="s">
        <v>3512</v>
      </c>
      <c r="C1875" s="3" t="s">
        <v>37</v>
      </c>
      <c r="D1875" s="3" t="s">
        <v>3513</v>
      </c>
      <c r="E1875" s="5">
        <v>41277</v>
      </c>
      <c r="F1875" s="5">
        <v>2958465</v>
      </c>
      <c r="G1875" s="3" t="s">
        <v>1450</v>
      </c>
      <c r="H1875" s="3" t="s">
        <v>1801</v>
      </c>
      <c r="I1875" s="3" t="s">
        <v>1802</v>
      </c>
      <c r="J1875" s="3" t="s">
        <v>3514</v>
      </c>
      <c r="K1875" s="3" t="s">
        <v>42</v>
      </c>
      <c r="L1875" s="3" t="s">
        <v>16</v>
      </c>
      <c r="M1875" s="3" t="s">
        <v>44</v>
      </c>
      <c r="N1875" s="4">
        <v>10800</v>
      </c>
      <c r="O1875" s="4" t="e">
        <f t="shared" si="76"/>
        <v>#REF!</v>
      </c>
      <c r="P1875" s="8" t="e">
        <f>#REF!</f>
        <v>#REF!</v>
      </c>
    </row>
    <row r="1876" spans="2:16" x14ac:dyDescent="0.2">
      <c r="B1876" s="3" t="s">
        <v>3536</v>
      </c>
      <c r="C1876" s="3" t="s">
        <v>37</v>
      </c>
      <c r="D1876" s="3" t="s">
        <v>3537</v>
      </c>
      <c r="E1876" s="5">
        <v>41277</v>
      </c>
      <c r="F1876" s="5">
        <v>2958465</v>
      </c>
      <c r="G1876" s="3" t="s">
        <v>1450</v>
      </c>
      <c r="H1876" s="3" t="s">
        <v>1801</v>
      </c>
      <c r="I1876" s="3" t="s">
        <v>1802</v>
      </c>
      <c r="J1876" s="3" t="s">
        <v>3538</v>
      </c>
      <c r="K1876" s="3" t="s">
        <v>42</v>
      </c>
      <c r="L1876" s="3" t="s">
        <v>16</v>
      </c>
      <c r="M1876" s="3" t="s">
        <v>44</v>
      </c>
      <c r="N1876" s="4">
        <v>19909</v>
      </c>
      <c r="O1876" s="4" t="e">
        <f t="shared" si="76"/>
        <v>#REF!</v>
      </c>
      <c r="P1876" s="8" t="e">
        <f>#REF!</f>
        <v>#REF!</v>
      </c>
    </row>
    <row r="1877" spans="2:16" x14ac:dyDescent="0.2">
      <c r="B1877" s="3" t="s">
        <v>3530</v>
      </c>
      <c r="C1877" s="3" t="s">
        <v>37</v>
      </c>
      <c r="D1877" s="3" t="s">
        <v>3531</v>
      </c>
      <c r="E1877" s="5">
        <v>41277</v>
      </c>
      <c r="F1877" s="5">
        <v>2958465</v>
      </c>
      <c r="G1877" s="3" t="s">
        <v>1450</v>
      </c>
      <c r="H1877" s="3" t="s">
        <v>1801</v>
      </c>
      <c r="I1877" s="3" t="s">
        <v>1802</v>
      </c>
      <c r="J1877" s="3" t="s">
        <v>3532</v>
      </c>
      <c r="K1877" s="3" t="s">
        <v>42</v>
      </c>
      <c r="L1877" s="3" t="s">
        <v>16</v>
      </c>
      <c r="M1877" s="3" t="s">
        <v>44</v>
      </c>
      <c r="N1877" s="4">
        <v>4909</v>
      </c>
      <c r="O1877" s="4" t="e">
        <f t="shared" si="76"/>
        <v>#REF!</v>
      </c>
      <c r="P1877" s="8" t="e">
        <f>#REF!</f>
        <v>#REF!</v>
      </c>
    </row>
    <row r="1878" spans="2:16" x14ac:dyDescent="0.2">
      <c r="B1878" s="3" t="s">
        <v>3533</v>
      </c>
      <c r="C1878" s="3" t="s">
        <v>37</v>
      </c>
      <c r="D1878" s="3" t="s">
        <v>3534</v>
      </c>
      <c r="E1878" s="5">
        <v>41277</v>
      </c>
      <c r="F1878" s="5">
        <v>2958465</v>
      </c>
      <c r="G1878" s="3" t="s">
        <v>1450</v>
      </c>
      <c r="H1878" s="3" t="s">
        <v>1801</v>
      </c>
      <c r="I1878" s="3" t="s">
        <v>1802</v>
      </c>
      <c r="J1878" s="3" t="s">
        <v>3535</v>
      </c>
      <c r="K1878" s="3" t="s">
        <v>42</v>
      </c>
      <c r="L1878" s="3" t="s">
        <v>16</v>
      </c>
      <c r="M1878" s="3" t="s">
        <v>44</v>
      </c>
      <c r="N1878" s="4">
        <v>7909</v>
      </c>
      <c r="O1878" s="4" t="e">
        <f t="shared" si="76"/>
        <v>#REF!</v>
      </c>
      <c r="P1878" s="8" t="e">
        <f>#REF!</f>
        <v>#REF!</v>
      </c>
    </row>
    <row r="1879" spans="2:16" x14ac:dyDescent="0.2">
      <c r="B1879" s="3" t="s">
        <v>3548</v>
      </c>
      <c r="C1879" s="3" t="s">
        <v>37</v>
      </c>
      <c r="D1879" s="3" t="s">
        <v>3549</v>
      </c>
      <c r="E1879" s="5">
        <v>41277</v>
      </c>
      <c r="F1879" s="5">
        <v>2958465</v>
      </c>
      <c r="G1879" s="3" t="s">
        <v>1450</v>
      </c>
      <c r="H1879" s="3" t="s">
        <v>1801</v>
      </c>
      <c r="I1879" s="3" t="s">
        <v>1802</v>
      </c>
      <c r="J1879" s="3" t="s">
        <v>3550</v>
      </c>
      <c r="K1879" s="3" t="s">
        <v>42</v>
      </c>
      <c r="L1879" s="3" t="s">
        <v>16</v>
      </c>
      <c r="M1879" s="3" t="s">
        <v>44</v>
      </c>
      <c r="N1879" s="4">
        <v>23000</v>
      </c>
      <c r="O1879" s="4" t="e">
        <f t="shared" si="76"/>
        <v>#REF!</v>
      </c>
      <c r="P1879" s="8" t="e">
        <f>#REF!</f>
        <v>#REF!</v>
      </c>
    </row>
    <row r="1880" spans="2:16" x14ac:dyDescent="0.2">
      <c r="B1880" s="3" t="s">
        <v>3539</v>
      </c>
      <c r="C1880" s="3" t="s">
        <v>37</v>
      </c>
      <c r="D1880" s="3" t="s">
        <v>3540</v>
      </c>
      <c r="E1880" s="5">
        <v>41277</v>
      </c>
      <c r="F1880" s="5">
        <v>2958465</v>
      </c>
      <c r="G1880" s="3" t="s">
        <v>1450</v>
      </c>
      <c r="H1880" s="3" t="s">
        <v>1801</v>
      </c>
      <c r="I1880" s="3" t="s">
        <v>1802</v>
      </c>
      <c r="J1880" s="3" t="s">
        <v>3541</v>
      </c>
      <c r="K1880" s="3" t="s">
        <v>42</v>
      </c>
      <c r="L1880" s="3" t="s">
        <v>16</v>
      </c>
      <c r="M1880" s="3" t="s">
        <v>44</v>
      </c>
      <c r="N1880" s="4">
        <v>5000</v>
      </c>
      <c r="O1880" s="4" t="e">
        <f t="shared" si="76"/>
        <v>#REF!</v>
      </c>
      <c r="P1880" s="8" t="e">
        <f>#REF!</f>
        <v>#REF!</v>
      </c>
    </row>
    <row r="1881" spans="2:16" x14ac:dyDescent="0.2">
      <c r="B1881" s="3" t="s">
        <v>3542</v>
      </c>
      <c r="C1881" s="3" t="s">
        <v>37</v>
      </c>
      <c r="D1881" s="3" t="s">
        <v>3543</v>
      </c>
      <c r="E1881" s="5">
        <v>41277</v>
      </c>
      <c r="F1881" s="5">
        <v>2958465</v>
      </c>
      <c r="G1881" s="3" t="s">
        <v>1450</v>
      </c>
      <c r="H1881" s="3" t="s">
        <v>1801</v>
      </c>
      <c r="I1881" s="3" t="s">
        <v>1802</v>
      </c>
      <c r="J1881" s="3" t="s">
        <v>3544</v>
      </c>
      <c r="K1881" s="3" t="s">
        <v>42</v>
      </c>
      <c r="L1881" s="3" t="s">
        <v>16</v>
      </c>
      <c r="M1881" s="3" t="s">
        <v>44</v>
      </c>
      <c r="N1881" s="4">
        <v>8000</v>
      </c>
      <c r="O1881" s="4" t="e">
        <f t="shared" si="76"/>
        <v>#REF!</v>
      </c>
      <c r="P1881" s="8" t="e">
        <f>#REF!</f>
        <v>#REF!</v>
      </c>
    </row>
    <row r="1882" spans="2:16" x14ac:dyDescent="0.2">
      <c r="B1882" s="3" t="s">
        <v>3545</v>
      </c>
      <c r="C1882" s="3" t="s">
        <v>37</v>
      </c>
      <c r="D1882" s="3" t="s">
        <v>3546</v>
      </c>
      <c r="E1882" s="5">
        <v>41277</v>
      </c>
      <c r="F1882" s="5">
        <v>2958465</v>
      </c>
      <c r="G1882" s="3" t="s">
        <v>1450</v>
      </c>
      <c r="H1882" s="3" t="s">
        <v>1801</v>
      </c>
      <c r="I1882" s="3" t="s">
        <v>1802</v>
      </c>
      <c r="J1882" s="3" t="s">
        <v>3547</v>
      </c>
      <c r="K1882" s="3" t="s">
        <v>42</v>
      </c>
      <c r="L1882" s="3" t="s">
        <v>16</v>
      </c>
      <c r="M1882" s="3" t="s">
        <v>44</v>
      </c>
      <c r="N1882" s="4">
        <v>11000</v>
      </c>
      <c r="O1882" s="4" t="e">
        <f t="shared" si="76"/>
        <v>#REF!</v>
      </c>
      <c r="P1882" s="8" t="e">
        <f>#REF!</f>
        <v>#REF!</v>
      </c>
    </row>
    <row r="1883" spans="2:16" x14ac:dyDescent="0.2">
      <c r="B1883" s="3" t="s">
        <v>3554</v>
      </c>
      <c r="C1883" s="3" t="s">
        <v>37</v>
      </c>
      <c r="D1883" s="3" t="s">
        <v>3555</v>
      </c>
      <c r="E1883" s="5">
        <v>41277</v>
      </c>
      <c r="F1883" s="5">
        <v>2958465</v>
      </c>
      <c r="G1883" s="3" t="s">
        <v>1450</v>
      </c>
      <c r="H1883" s="3" t="s">
        <v>1801</v>
      </c>
      <c r="I1883" s="3" t="s">
        <v>1802</v>
      </c>
      <c r="J1883" s="3" t="s">
        <v>3556</v>
      </c>
      <c r="K1883" s="3" t="s">
        <v>42</v>
      </c>
      <c r="L1883" s="3" t="s">
        <v>16</v>
      </c>
      <c r="M1883" s="3" t="s">
        <v>44</v>
      </c>
      <c r="N1883" s="4">
        <v>17309</v>
      </c>
      <c r="O1883" s="4" t="e">
        <f t="shared" si="76"/>
        <v>#REF!</v>
      </c>
      <c r="P1883" s="8" t="e">
        <f>#REF!</f>
        <v>#REF!</v>
      </c>
    </row>
    <row r="1884" spans="2:16" x14ac:dyDescent="0.2">
      <c r="B1884" s="3" t="s">
        <v>3551</v>
      </c>
      <c r="C1884" s="3" t="s">
        <v>37</v>
      </c>
      <c r="D1884" s="3" t="s">
        <v>3552</v>
      </c>
      <c r="E1884" s="5">
        <v>41277</v>
      </c>
      <c r="F1884" s="5">
        <v>2958465</v>
      </c>
      <c r="G1884" s="3" t="s">
        <v>1450</v>
      </c>
      <c r="H1884" s="3" t="s">
        <v>1801</v>
      </c>
      <c r="I1884" s="3" t="s">
        <v>1802</v>
      </c>
      <c r="J1884" s="3" t="s">
        <v>3553</v>
      </c>
      <c r="K1884" s="3" t="s">
        <v>42</v>
      </c>
      <c r="L1884" s="3" t="s">
        <v>16</v>
      </c>
      <c r="M1884" s="3" t="s">
        <v>44</v>
      </c>
      <c r="N1884" s="4">
        <v>4109</v>
      </c>
      <c r="O1884" s="4" t="e">
        <f t="shared" si="76"/>
        <v>#REF!</v>
      </c>
      <c r="P1884" s="8" t="e">
        <f>#REF!</f>
        <v>#REF!</v>
      </c>
    </row>
    <row r="1885" spans="2:16" x14ac:dyDescent="0.2">
      <c r="B1885" s="3" t="s">
        <v>1860</v>
      </c>
      <c r="C1885" s="3" t="s">
        <v>37</v>
      </c>
      <c r="D1885" s="3" t="s">
        <v>1861</v>
      </c>
      <c r="E1885" s="5">
        <v>41277</v>
      </c>
      <c r="F1885" s="5">
        <v>2958465</v>
      </c>
      <c r="G1885" s="3" t="s">
        <v>1450</v>
      </c>
      <c r="H1885" s="3" t="s">
        <v>1862</v>
      </c>
      <c r="I1885" s="3" t="s">
        <v>1802</v>
      </c>
      <c r="J1885" s="3" t="s">
        <v>1863</v>
      </c>
      <c r="K1885" s="3" t="s">
        <v>42</v>
      </c>
      <c r="L1885" s="3" t="s">
        <v>13</v>
      </c>
      <c r="M1885" s="3" t="s">
        <v>44</v>
      </c>
      <c r="N1885" s="4">
        <v>72</v>
      </c>
      <c r="O1885" s="4" t="e">
        <f t="shared" si="76"/>
        <v>#REF!</v>
      </c>
      <c r="P1885" s="8" t="e">
        <f>#REF!</f>
        <v>#REF!</v>
      </c>
    </row>
    <row r="1886" spans="2:16" x14ac:dyDescent="0.2">
      <c r="B1886" s="3" t="s">
        <v>1864</v>
      </c>
      <c r="C1886" s="3" t="s">
        <v>37</v>
      </c>
      <c r="D1886" s="3" t="s">
        <v>1865</v>
      </c>
      <c r="E1886" s="5">
        <v>41277</v>
      </c>
      <c r="F1886" s="5">
        <v>2958465</v>
      </c>
      <c r="G1886" s="3" t="s">
        <v>1450</v>
      </c>
      <c r="H1886" s="3" t="s">
        <v>1862</v>
      </c>
      <c r="I1886" s="3" t="s">
        <v>1802</v>
      </c>
      <c r="J1886" s="3" t="s">
        <v>1866</v>
      </c>
      <c r="K1886" s="3" t="s">
        <v>42</v>
      </c>
      <c r="L1886" s="3" t="s">
        <v>13</v>
      </c>
      <c r="M1886" s="3" t="s">
        <v>44</v>
      </c>
      <c r="N1886" s="4">
        <v>82</v>
      </c>
      <c r="O1886" s="4" t="e">
        <f t="shared" si="76"/>
        <v>#REF!</v>
      </c>
      <c r="P1886" s="8" t="e">
        <f>#REF!</f>
        <v>#REF!</v>
      </c>
    </row>
    <row r="1887" spans="2:16" x14ac:dyDescent="0.2">
      <c r="B1887" s="3" t="s">
        <v>1867</v>
      </c>
      <c r="C1887" s="3" t="s">
        <v>37</v>
      </c>
      <c r="D1887" s="3" t="s">
        <v>1868</v>
      </c>
      <c r="E1887" s="5">
        <v>41277</v>
      </c>
      <c r="F1887" s="5">
        <v>2958465</v>
      </c>
      <c r="G1887" s="3" t="s">
        <v>1450</v>
      </c>
      <c r="H1887" s="3" t="s">
        <v>1862</v>
      </c>
      <c r="I1887" s="3" t="s">
        <v>1802</v>
      </c>
      <c r="J1887" s="3" t="s">
        <v>1869</v>
      </c>
      <c r="K1887" s="3" t="s">
        <v>42</v>
      </c>
      <c r="L1887" s="3" t="s">
        <v>13</v>
      </c>
      <c r="M1887" s="3" t="s">
        <v>44</v>
      </c>
      <c r="N1887" s="4">
        <v>79</v>
      </c>
      <c r="O1887" s="4" t="e">
        <f t="shared" si="76"/>
        <v>#REF!</v>
      </c>
      <c r="P1887" s="8" t="e">
        <f>#REF!</f>
        <v>#REF!</v>
      </c>
    </row>
    <row r="1888" spans="2:16" x14ac:dyDescent="0.2">
      <c r="B1888" s="3" t="s">
        <v>1870</v>
      </c>
      <c r="C1888" s="3" t="s">
        <v>37</v>
      </c>
      <c r="D1888" s="3" t="s">
        <v>1871</v>
      </c>
      <c r="E1888" s="5">
        <v>41277</v>
      </c>
      <c r="F1888" s="5">
        <v>2958465</v>
      </c>
      <c r="G1888" s="3" t="s">
        <v>1450</v>
      </c>
      <c r="H1888" s="3" t="s">
        <v>1862</v>
      </c>
      <c r="I1888" s="3" t="s">
        <v>1802</v>
      </c>
      <c r="J1888" s="3" t="s">
        <v>1872</v>
      </c>
      <c r="K1888" s="3" t="s">
        <v>42</v>
      </c>
      <c r="L1888" s="3" t="s">
        <v>13</v>
      </c>
      <c r="M1888" s="3" t="s">
        <v>44</v>
      </c>
      <c r="N1888" s="4">
        <v>82</v>
      </c>
      <c r="O1888" s="4" t="e">
        <f t="shared" si="76"/>
        <v>#REF!</v>
      </c>
      <c r="P1888" s="8" t="e">
        <f>#REF!</f>
        <v>#REF!</v>
      </c>
    </row>
    <row r="1889" spans="2:16" x14ac:dyDescent="0.2">
      <c r="B1889" s="3" t="s">
        <v>1873</v>
      </c>
      <c r="C1889" s="3" t="s">
        <v>37</v>
      </c>
      <c r="D1889" s="3" t="s">
        <v>1874</v>
      </c>
      <c r="E1889" s="5">
        <v>41352</v>
      </c>
      <c r="F1889" s="5">
        <v>2958465</v>
      </c>
      <c r="G1889" s="3" t="s">
        <v>1450</v>
      </c>
      <c r="H1889" s="3" t="s">
        <v>1862</v>
      </c>
      <c r="I1889" s="3" t="s">
        <v>1802</v>
      </c>
      <c r="J1889" s="3" t="s">
        <v>1874</v>
      </c>
      <c r="K1889" s="3" t="s">
        <v>42</v>
      </c>
      <c r="L1889" s="3" t="s">
        <v>13</v>
      </c>
      <c r="M1889" s="3" t="s">
        <v>44</v>
      </c>
      <c r="N1889" s="4">
        <v>141</v>
      </c>
      <c r="O1889" s="4" t="e">
        <f t="shared" si="76"/>
        <v>#REF!</v>
      </c>
      <c r="P1889" s="8" t="e">
        <f>#REF!</f>
        <v>#REF!</v>
      </c>
    </row>
    <row r="1890" spans="2:16" x14ac:dyDescent="0.2">
      <c r="B1890" s="3" t="s">
        <v>1875</v>
      </c>
      <c r="C1890" s="3" t="s">
        <v>37</v>
      </c>
      <c r="D1890" s="3" t="s">
        <v>1876</v>
      </c>
      <c r="E1890" s="5">
        <v>41277</v>
      </c>
      <c r="F1890" s="5">
        <v>2958465</v>
      </c>
      <c r="G1890" s="3" t="s">
        <v>1450</v>
      </c>
      <c r="H1890" s="3" t="s">
        <v>1862</v>
      </c>
      <c r="I1890" s="3" t="s">
        <v>1802</v>
      </c>
      <c r="J1890" s="3" t="s">
        <v>1877</v>
      </c>
      <c r="K1890" s="3" t="s">
        <v>42</v>
      </c>
      <c r="L1890" s="3" t="s">
        <v>13</v>
      </c>
      <c r="M1890" s="3" t="s">
        <v>44</v>
      </c>
      <c r="N1890" s="4">
        <v>106</v>
      </c>
      <c r="O1890" s="4" t="e">
        <f t="shared" si="76"/>
        <v>#REF!</v>
      </c>
      <c r="P1890" s="8" t="e">
        <f>#REF!</f>
        <v>#REF!</v>
      </c>
    </row>
    <row r="1891" spans="2:16" x14ac:dyDescent="0.2">
      <c r="B1891" s="3" t="s">
        <v>1878</v>
      </c>
      <c r="C1891" s="3" t="s">
        <v>37</v>
      </c>
      <c r="D1891" s="3" t="s">
        <v>1879</v>
      </c>
      <c r="E1891" s="5">
        <v>41277</v>
      </c>
      <c r="F1891" s="5">
        <v>2958465</v>
      </c>
      <c r="G1891" s="3" t="s">
        <v>1450</v>
      </c>
      <c r="H1891" s="3" t="s">
        <v>1862</v>
      </c>
      <c r="I1891" s="3" t="s">
        <v>1802</v>
      </c>
      <c r="J1891" s="3" t="s">
        <v>1880</v>
      </c>
      <c r="K1891" s="3" t="s">
        <v>42</v>
      </c>
      <c r="L1891" s="3" t="s">
        <v>13</v>
      </c>
      <c r="M1891" s="3" t="s">
        <v>44</v>
      </c>
      <c r="N1891" s="4">
        <v>112</v>
      </c>
      <c r="O1891" s="4" t="e">
        <f t="shared" si="76"/>
        <v>#REF!</v>
      </c>
      <c r="P1891" s="8" t="e">
        <f>#REF!</f>
        <v>#REF!</v>
      </c>
    </row>
    <row r="1892" spans="2:16" x14ac:dyDescent="0.2">
      <c r="B1892" s="3" t="s">
        <v>1881</v>
      </c>
      <c r="C1892" s="3" t="s">
        <v>37</v>
      </c>
      <c r="D1892" s="3" t="s">
        <v>1882</v>
      </c>
      <c r="E1892" s="5">
        <v>41277</v>
      </c>
      <c r="F1892" s="5">
        <v>2958465</v>
      </c>
      <c r="G1892" s="3" t="s">
        <v>1450</v>
      </c>
      <c r="H1892" s="3" t="s">
        <v>1862</v>
      </c>
      <c r="I1892" s="3" t="s">
        <v>1802</v>
      </c>
      <c r="J1892" s="3" t="s">
        <v>1883</v>
      </c>
      <c r="K1892" s="3" t="s">
        <v>42</v>
      </c>
      <c r="L1892" s="3" t="s">
        <v>13</v>
      </c>
      <c r="M1892" s="3" t="s">
        <v>44</v>
      </c>
      <c r="N1892" s="4">
        <v>107</v>
      </c>
      <c r="O1892" s="4" t="e">
        <f t="shared" si="76"/>
        <v>#REF!</v>
      </c>
      <c r="P1892" s="8" t="e">
        <f>#REF!</f>
        <v>#REF!</v>
      </c>
    </row>
    <row r="1893" spans="2:16" x14ac:dyDescent="0.2">
      <c r="B1893" s="3" t="s">
        <v>1884</v>
      </c>
      <c r="C1893" s="3" t="s">
        <v>37</v>
      </c>
      <c r="D1893" s="3" t="s">
        <v>1885</v>
      </c>
      <c r="E1893" s="5">
        <v>41277</v>
      </c>
      <c r="F1893" s="5">
        <v>2958465</v>
      </c>
      <c r="G1893" s="3" t="s">
        <v>1450</v>
      </c>
      <c r="H1893" s="3" t="s">
        <v>1862</v>
      </c>
      <c r="I1893" s="3" t="s">
        <v>1802</v>
      </c>
      <c r="J1893" s="3" t="s">
        <v>1886</v>
      </c>
      <c r="K1893" s="3" t="s">
        <v>42</v>
      </c>
      <c r="L1893" s="3" t="s">
        <v>13</v>
      </c>
      <c r="M1893" s="3" t="s">
        <v>44</v>
      </c>
      <c r="N1893" s="4">
        <v>79</v>
      </c>
      <c r="O1893" s="4" t="e">
        <f t="shared" si="76"/>
        <v>#REF!</v>
      </c>
      <c r="P1893" s="8" t="e">
        <f>#REF!</f>
        <v>#REF!</v>
      </c>
    </row>
    <row r="1894" spans="2:16" x14ac:dyDescent="0.2">
      <c r="B1894" s="3" t="s">
        <v>1887</v>
      </c>
      <c r="C1894" s="3" t="s">
        <v>37</v>
      </c>
      <c r="D1894" s="3" t="s">
        <v>1888</v>
      </c>
      <c r="E1894" s="5">
        <v>41277</v>
      </c>
      <c r="F1894" s="5">
        <v>2958465</v>
      </c>
      <c r="G1894" s="3" t="s">
        <v>1450</v>
      </c>
      <c r="H1894" s="3" t="s">
        <v>1862</v>
      </c>
      <c r="I1894" s="3" t="s">
        <v>1802</v>
      </c>
      <c r="J1894" s="3" t="s">
        <v>1889</v>
      </c>
      <c r="K1894" s="3" t="s">
        <v>42</v>
      </c>
      <c r="L1894" s="3" t="s">
        <v>13</v>
      </c>
      <c r="M1894" s="3" t="s">
        <v>44</v>
      </c>
      <c r="N1894" s="4">
        <v>111</v>
      </c>
      <c r="O1894" s="4" t="e">
        <f t="shared" si="76"/>
        <v>#REF!</v>
      </c>
      <c r="P1894" s="8" t="e">
        <f>#REF!</f>
        <v>#REF!</v>
      </c>
    </row>
    <row r="1895" spans="2:16" x14ac:dyDescent="0.2">
      <c r="B1895" s="3" t="s">
        <v>1890</v>
      </c>
      <c r="C1895" s="3" t="s">
        <v>37</v>
      </c>
      <c r="D1895" s="3" t="s">
        <v>1891</v>
      </c>
      <c r="E1895" s="5">
        <v>41277</v>
      </c>
      <c r="F1895" s="5">
        <v>2958465</v>
      </c>
      <c r="G1895" s="3" t="s">
        <v>1450</v>
      </c>
      <c r="H1895" s="3" t="s">
        <v>1862</v>
      </c>
      <c r="I1895" s="3" t="s">
        <v>1802</v>
      </c>
      <c r="J1895" s="3" t="s">
        <v>1892</v>
      </c>
      <c r="K1895" s="3" t="s">
        <v>1893</v>
      </c>
      <c r="L1895" s="3" t="s">
        <v>13</v>
      </c>
      <c r="M1895" s="3" t="s">
        <v>44</v>
      </c>
      <c r="N1895" s="4">
        <v>121</v>
      </c>
      <c r="O1895" s="4" t="e">
        <f t="shared" si="76"/>
        <v>#REF!</v>
      </c>
      <c r="P1895" s="8" t="e">
        <f>#REF!</f>
        <v>#REF!</v>
      </c>
    </row>
    <row r="1896" spans="2:16" x14ac:dyDescent="0.2">
      <c r="B1896" s="3" t="s">
        <v>1894</v>
      </c>
      <c r="C1896" s="3" t="s">
        <v>37</v>
      </c>
      <c r="D1896" s="3" t="s">
        <v>1895</v>
      </c>
      <c r="E1896" s="5">
        <v>41277</v>
      </c>
      <c r="F1896" s="5">
        <v>2958465</v>
      </c>
      <c r="G1896" s="3" t="s">
        <v>1450</v>
      </c>
      <c r="H1896" s="3" t="s">
        <v>1862</v>
      </c>
      <c r="I1896" s="3" t="s">
        <v>1802</v>
      </c>
      <c r="J1896" s="3" t="s">
        <v>1886</v>
      </c>
      <c r="K1896" s="3" t="s">
        <v>42</v>
      </c>
      <c r="L1896" s="3" t="s">
        <v>13</v>
      </c>
      <c r="M1896" s="3" t="s">
        <v>44</v>
      </c>
      <c r="N1896" s="4">
        <v>96</v>
      </c>
      <c r="O1896" s="4" t="e">
        <f t="shared" si="76"/>
        <v>#REF!</v>
      </c>
      <c r="P1896" s="8" t="e">
        <f>#REF!</f>
        <v>#REF!</v>
      </c>
    </row>
    <row r="1897" spans="2:16" x14ac:dyDescent="0.2">
      <c r="B1897" s="3" t="s">
        <v>1896</v>
      </c>
      <c r="C1897" s="3" t="s">
        <v>37</v>
      </c>
      <c r="D1897" s="3" t="s">
        <v>1897</v>
      </c>
      <c r="E1897" s="5">
        <v>41277</v>
      </c>
      <c r="F1897" s="5">
        <v>2958465</v>
      </c>
      <c r="G1897" s="3" t="s">
        <v>1450</v>
      </c>
      <c r="H1897" s="3" t="s">
        <v>1862</v>
      </c>
      <c r="I1897" s="3" t="s">
        <v>1802</v>
      </c>
      <c r="J1897" s="3" t="s">
        <v>1898</v>
      </c>
      <c r="K1897" s="3" t="s">
        <v>42</v>
      </c>
      <c r="L1897" s="3" t="s">
        <v>13</v>
      </c>
      <c r="M1897" s="3" t="s">
        <v>44</v>
      </c>
      <c r="N1897" s="4">
        <v>97</v>
      </c>
      <c r="O1897" s="4" t="e">
        <f t="shared" si="76"/>
        <v>#REF!</v>
      </c>
      <c r="P1897" s="8" t="e">
        <f>#REF!</f>
        <v>#REF!</v>
      </c>
    </row>
    <row r="1898" spans="2:16" x14ac:dyDescent="0.2">
      <c r="B1898" s="3" t="s">
        <v>1899</v>
      </c>
      <c r="C1898" s="3" t="s">
        <v>37</v>
      </c>
      <c r="D1898" s="3" t="s">
        <v>1900</v>
      </c>
      <c r="E1898" s="5">
        <v>41277</v>
      </c>
      <c r="F1898" s="5">
        <v>2958465</v>
      </c>
      <c r="G1898" s="3" t="s">
        <v>1450</v>
      </c>
      <c r="H1898" s="3" t="s">
        <v>1862</v>
      </c>
      <c r="I1898" s="3" t="s">
        <v>1802</v>
      </c>
      <c r="J1898" s="3" t="s">
        <v>1901</v>
      </c>
      <c r="K1898" s="3" t="s">
        <v>42</v>
      </c>
      <c r="L1898" s="3" t="s">
        <v>13</v>
      </c>
      <c r="M1898" s="3" t="s">
        <v>44</v>
      </c>
      <c r="N1898" s="4">
        <v>122</v>
      </c>
      <c r="O1898" s="4" t="e">
        <f t="shared" si="76"/>
        <v>#REF!</v>
      </c>
      <c r="P1898" s="8" t="e">
        <f>#REF!</f>
        <v>#REF!</v>
      </c>
    </row>
    <row r="1899" spans="2:16" x14ac:dyDescent="0.2">
      <c r="B1899" s="3" t="s">
        <v>1902</v>
      </c>
      <c r="C1899" s="3" t="s">
        <v>37</v>
      </c>
      <c r="D1899" s="3" t="s">
        <v>1903</v>
      </c>
      <c r="E1899" s="5">
        <v>41277</v>
      </c>
      <c r="F1899" s="5">
        <v>2958465</v>
      </c>
      <c r="G1899" s="3" t="s">
        <v>1450</v>
      </c>
      <c r="H1899" s="3" t="s">
        <v>1862</v>
      </c>
      <c r="I1899" s="3" t="s">
        <v>1802</v>
      </c>
      <c r="J1899" s="3" t="s">
        <v>1904</v>
      </c>
      <c r="K1899" s="3" t="s">
        <v>42</v>
      </c>
      <c r="L1899" s="3" t="s">
        <v>13</v>
      </c>
      <c r="M1899" s="3" t="s">
        <v>44</v>
      </c>
      <c r="N1899" s="4">
        <v>200</v>
      </c>
      <c r="O1899" s="4" t="e">
        <f t="shared" si="76"/>
        <v>#REF!</v>
      </c>
      <c r="P1899" s="8" t="e">
        <f>#REF!</f>
        <v>#REF!</v>
      </c>
    </row>
    <row r="1900" spans="2:16" x14ac:dyDescent="0.2">
      <c r="B1900" s="3" t="s">
        <v>1905</v>
      </c>
      <c r="C1900" s="3" t="s">
        <v>37</v>
      </c>
      <c r="D1900" s="3" t="s">
        <v>1906</v>
      </c>
      <c r="E1900" s="5">
        <v>41277</v>
      </c>
      <c r="F1900" s="5">
        <v>2958465</v>
      </c>
      <c r="G1900" s="3" t="s">
        <v>1450</v>
      </c>
      <c r="H1900" s="3" t="s">
        <v>1862</v>
      </c>
      <c r="I1900" s="3" t="s">
        <v>1802</v>
      </c>
      <c r="J1900" s="3" t="s">
        <v>1907</v>
      </c>
      <c r="K1900" s="3" t="s">
        <v>42</v>
      </c>
      <c r="L1900" s="3" t="s">
        <v>13</v>
      </c>
      <c r="M1900" s="3" t="s">
        <v>44</v>
      </c>
      <c r="N1900" s="4">
        <v>175</v>
      </c>
      <c r="O1900" s="4" t="e">
        <f t="shared" si="76"/>
        <v>#REF!</v>
      </c>
      <c r="P1900" s="8" t="e">
        <f>#REF!</f>
        <v>#REF!</v>
      </c>
    </row>
    <row r="1901" spans="2:16" x14ac:dyDescent="0.2">
      <c r="B1901" s="3" t="s">
        <v>1908</v>
      </c>
      <c r="C1901" s="3" t="s">
        <v>37</v>
      </c>
      <c r="D1901" s="3" t="s">
        <v>1909</v>
      </c>
      <c r="E1901" s="5">
        <v>41277</v>
      </c>
      <c r="F1901" s="5">
        <v>2958465</v>
      </c>
      <c r="G1901" s="3" t="s">
        <v>1450</v>
      </c>
      <c r="H1901" s="3" t="s">
        <v>1862</v>
      </c>
      <c r="I1901" s="3" t="s">
        <v>1802</v>
      </c>
      <c r="J1901" s="3" t="s">
        <v>1910</v>
      </c>
      <c r="K1901" s="3" t="s">
        <v>42</v>
      </c>
      <c r="L1901" s="3" t="s">
        <v>13</v>
      </c>
      <c r="M1901" s="3" t="s">
        <v>44</v>
      </c>
      <c r="N1901" s="4">
        <v>175</v>
      </c>
      <c r="O1901" s="4" t="e">
        <f t="shared" si="76"/>
        <v>#REF!</v>
      </c>
      <c r="P1901" s="8" t="e">
        <f>#REF!</f>
        <v>#REF!</v>
      </c>
    </row>
    <row r="1902" spans="2:16" x14ac:dyDescent="0.2">
      <c r="B1902" s="3" t="s">
        <v>1911</v>
      </c>
      <c r="C1902" s="3" t="s">
        <v>37</v>
      </c>
      <c r="D1902" s="3" t="s">
        <v>1912</v>
      </c>
      <c r="E1902" s="5">
        <v>41277</v>
      </c>
      <c r="F1902" s="5">
        <v>2958465</v>
      </c>
      <c r="G1902" s="3" t="s">
        <v>1450</v>
      </c>
      <c r="H1902" s="3" t="s">
        <v>1862</v>
      </c>
      <c r="I1902" s="3" t="s">
        <v>1802</v>
      </c>
      <c r="J1902" s="3" t="s">
        <v>1913</v>
      </c>
      <c r="K1902" s="3" t="s">
        <v>42</v>
      </c>
      <c r="L1902" s="3" t="s">
        <v>13</v>
      </c>
      <c r="M1902" s="3" t="s">
        <v>44</v>
      </c>
      <c r="N1902" s="4">
        <v>161</v>
      </c>
      <c r="O1902" s="4" t="e">
        <f t="shared" si="76"/>
        <v>#REF!</v>
      </c>
      <c r="P1902" s="8" t="e">
        <f>#REF!</f>
        <v>#REF!</v>
      </c>
    </row>
    <row r="1903" spans="2:16" x14ac:dyDescent="0.2">
      <c r="B1903" s="3" t="s">
        <v>1914</v>
      </c>
      <c r="C1903" s="3" t="s">
        <v>37</v>
      </c>
      <c r="D1903" s="3" t="s">
        <v>1915</v>
      </c>
      <c r="E1903" s="5">
        <v>41277</v>
      </c>
      <c r="F1903" s="5">
        <v>2958465</v>
      </c>
      <c r="G1903" s="3" t="s">
        <v>1450</v>
      </c>
      <c r="H1903" s="3" t="s">
        <v>1862</v>
      </c>
      <c r="I1903" s="3" t="s">
        <v>1802</v>
      </c>
      <c r="J1903" s="3" t="s">
        <v>1916</v>
      </c>
      <c r="K1903" s="3" t="s">
        <v>42</v>
      </c>
      <c r="L1903" s="3" t="s">
        <v>13</v>
      </c>
      <c r="M1903" s="3" t="s">
        <v>44</v>
      </c>
      <c r="N1903" s="4">
        <v>167</v>
      </c>
      <c r="O1903" s="4" t="e">
        <f t="shared" si="76"/>
        <v>#REF!</v>
      </c>
      <c r="P1903" s="8" t="e">
        <f>#REF!</f>
        <v>#REF!</v>
      </c>
    </row>
    <row r="1904" spans="2:16" x14ac:dyDescent="0.2">
      <c r="B1904" s="3" t="s">
        <v>1917</v>
      </c>
      <c r="C1904" s="3" t="s">
        <v>37</v>
      </c>
      <c r="D1904" s="3" t="s">
        <v>1918</v>
      </c>
      <c r="E1904" s="5">
        <v>41277</v>
      </c>
      <c r="F1904" s="5">
        <v>2958465</v>
      </c>
      <c r="G1904" s="3" t="s">
        <v>1450</v>
      </c>
      <c r="H1904" s="3" t="s">
        <v>1862</v>
      </c>
      <c r="I1904" s="3" t="s">
        <v>1802</v>
      </c>
      <c r="J1904" s="3" t="s">
        <v>1919</v>
      </c>
      <c r="K1904" s="3" t="s">
        <v>42</v>
      </c>
      <c r="L1904" s="3" t="s">
        <v>13</v>
      </c>
      <c r="M1904" s="3" t="s">
        <v>44</v>
      </c>
      <c r="N1904" s="4">
        <v>152</v>
      </c>
      <c r="O1904" s="4" t="e">
        <f t="shared" si="76"/>
        <v>#REF!</v>
      </c>
      <c r="P1904" s="8" t="e">
        <f>#REF!</f>
        <v>#REF!</v>
      </c>
    </row>
    <row r="1905" spans="2:16" x14ac:dyDescent="0.2">
      <c r="B1905" s="3" t="s">
        <v>1920</v>
      </c>
      <c r="C1905" s="3" t="s">
        <v>37</v>
      </c>
      <c r="D1905" s="3" t="s">
        <v>1921</v>
      </c>
      <c r="E1905" s="5">
        <v>41277</v>
      </c>
      <c r="F1905" s="5">
        <v>2958465</v>
      </c>
      <c r="G1905" s="3" t="s">
        <v>1450</v>
      </c>
      <c r="H1905" s="3" t="s">
        <v>1862</v>
      </c>
      <c r="I1905" s="3" t="s">
        <v>1802</v>
      </c>
      <c r="J1905" s="3" t="s">
        <v>1922</v>
      </c>
      <c r="K1905" s="3" t="s">
        <v>42</v>
      </c>
      <c r="L1905" s="3" t="s">
        <v>13</v>
      </c>
      <c r="M1905" s="3" t="s">
        <v>44</v>
      </c>
      <c r="N1905" s="4">
        <v>268</v>
      </c>
      <c r="O1905" s="4" t="e">
        <f t="shared" si="76"/>
        <v>#REF!</v>
      </c>
      <c r="P1905" s="8" t="e">
        <f>#REF!</f>
        <v>#REF!</v>
      </c>
    </row>
    <row r="1906" spans="2:16" x14ac:dyDescent="0.2">
      <c r="B1906" s="3" t="s">
        <v>1923</v>
      </c>
      <c r="C1906" s="3" t="s">
        <v>37</v>
      </c>
      <c r="D1906" s="3" t="s">
        <v>1924</v>
      </c>
      <c r="E1906" s="5">
        <v>41277</v>
      </c>
      <c r="F1906" s="5">
        <v>2958465</v>
      </c>
      <c r="G1906" s="3" t="s">
        <v>1450</v>
      </c>
      <c r="H1906" s="3" t="s">
        <v>1862</v>
      </c>
      <c r="I1906" s="3" t="s">
        <v>1802</v>
      </c>
      <c r="J1906" s="3" t="s">
        <v>1925</v>
      </c>
      <c r="K1906" s="3" t="s">
        <v>42</v>
      </c>
      <c r="L1906" s="3" t="s">
        <v>13</v>
      </c>
      <c r="M1906" s="3" t="s">
        <v>44</v>
      </c>
      <c r="N1906" s="4">
        <v>271</v>
      </c>
      <c r="O1906" s="4" t="e">
        <f t="shared" si="76"/>
        <v>#REF!</v>
      </c>
      <c r="P1906" s="8" t="e">
        <f>#REF!</f>
        <v>#REF!</v>
      </c>
    </row>
    <row r="1907" spans="2:16" x14ac:dyDescent="0.2">
      <c r="B1907" s="3" t="s">
        <v>1926</v>
      </c>
      <c r="C1907" s="3" t="s">
        <v>37</v>
      </c>
      <c r="D1907" s="3" t="s">
        <v>1927</v>
      </c>
      <c r="E1907" s="5">
        <v>41277</v>
      </c>
      <c r="F1907" s="5">
        <v>2958465</v>
      </c>
      <c r="G1907" s="3" t="s">
        <v>1450</v>
      </c>
      <c r="H1907" s="3" t="s">
        <v>1862</v>
      </c>
      <c r="I1907" s="3" t="s">
        <v>1802</v>
      </c>
      <c r="J1907" s="3" t="s">
        <v>1928</v>
      </c>
      <c r="K1907" s="3" t="s">
        <v>42</v>
      </c>
      <c r="L1907" s="3" t="s">
        <v>13</v>
      </c>
      <c r="M1907" s="3" t="s">
        <v>44</v>
      </c>
      <c r="N1907" s="4">
        <v>407</v>
      </c>
      <c r="O1907" s="4" t="e">
        <f t="shared" si="76"/>
        <v>#REF!</v>
      </c>
      <c r="P1907" s="8" t="e">
        <f>#REF!</f>
        <v>#REF!</v>
      </c>
    </row>
    <row r="1908" spans="2:16" x14ac:dyDescent="0.2">
      <c r="B1908" s="3" t="s">
        <v>1929</v>
      </c>
      <c r="C1908" s="3" t="s">
        <v>37</v>
      </c>
      <c r="D1908" s="3" t="s">
        <v>1930</v>
      </c>
      <c r="E1908" s="5">
        <v>41277</v>
      </c>
      <c r="F1908" s="5">
        <v>2958465</v>
      </c>
      <c r="G1908" s="3" t="s">
        <v>1450</v>
      </c>
      <c r="H1908" s="3" t="s">
        <v>1862</v>
      </c>
      <c r="I1908" s="3" t="s">
        <v>1802</v>
      </c>
      <c r="J1908" s="3" t="s">
        <v>1931</v>
      </c>
      <c r="K1908" s="3" t="s">
        <v>42</v>
      </c>
      <c r="L1908" s="3" t="s">
        <v>13</v>
      </c>
      <c r="M1908" s="3" t="s">
        <v>44</v>
      </c>
      <c r="N1908" s="4">
        <v>418</v>
      </c>
      <c r="O1908" s="4" t="e">
        <f t="shared" si="76"/>
        <v>#REF!</v>
      </c>
      <c r="P1908" s="8" t="e">
        <f>#REF!</f>
        <v>#REF!</v>
      </c>
    </row>
    <row r="1909" spans="2:16" x14ac:dyDescent="0.2">
      <c r="B1909" s="3" t="s">
        <v>1932</v>
      </c>
      <c r="C1909" s="3" t="s">
        <v>37</v>
      </c>
      <c r="D1909" s="3" t="s">
        <v>1933</v>
      </c>
      <c r="E1909" s="5">
        <v>41277</v>
      </c>
      <c r="F1909" s="5">
        <v>2958465</v>
      </c>
      <c r="G1909" s="3" t="s">
        <v>1450</v>
      </c>
      <c r="H1909" s="3" t="s">
        <v>1862</v>
      </c>
      <c r="I1909" s="3" t="s">
        <v>1802</v>
      </c>
      <c r="J1909" s="3" t="s">
        <v>1934</v>
      </c>
      <c r="K1909" s="3" t="s">
        <v>42</v>
      </c>
      <c r="L1909" s="3" t="s">
        <v>13</v>
      </c>
      <c r="M1909" s="3" t="s">
        <v>44</v>
      </c>
      <c r="N1909" s="4">
        <v>310</v>
      </c>
      <c r="O1909" s="4" t="e">
        <f t="shared" si="76"/>
        <v>#REF!</v>
      </c>
      <c r="P1909" s="8" t="e">
        <f>#REF!</f>
        <v>#REF!</v>
      </c>
    </row>
    <row r="1910" spans="2:16" x14ac:dyDescent="0.2">
      <c r="B1910" s="3" t="s">
        <v>1959</v>
      </c>
      <c r="C1910" s="3" t="s">
        <v>37</v>
      </c>
      <c r="D1910" s="3" t="s">
        <v>1960</v>
      </c>
      <c r="E1910" s="5">
        <v>41579</v>
      </c>
      <c r="F1910" s="5">
        <v>2958465</v>
      </c>
      <c r="G1910" s="3" t="s">
        <v>1450</v>
      </c>
      <c r="H1910" s="3" t="s">
        <v>1961</v>
      </c>
      <c r="I1910" s="3" t="s">
        <v>1452</v>
      </c>
      <c r="J1910" s="3" t="s">
        <v>1962</v>
      </c>
      <c r="K1910" s="3" t="s">
        <v>42</v>
      </c>
      <c r="L1910" s="3" t="s">
        <v>13</v>
      </c>
      <c r="M1910" s="3" t="s">
        <v>44</v>
      </c>
      <c r="N1910" s="4">
        <v>135</v>
      </c>
      <c r="O1910" s="4" t="e">
        <f t="shared" si="76"/>
        <v>#REF!</v>
      </c>
      <c r="P1910" s="8" t="e">
        <f>#REF!</f>
        <v>#REF!</v>
      </c>
    </row>
    <row r="1911" spans="2:16" x14ac:dyDescent="0.2">
      <c r="B1911" s="3" t="s">
        <v>1448</v>
      </c>
      <c r="C1911" s="3" t="s">
        <v>37</v>
      </c>
      <c r="D1911" s="3" t="s">
        <v>1449</v>
      </c>
      <c r="E1911" s="5">
        <v>41579</v>
      </c>
      <c r="F1911" s="5">
        <v>2958465</v>
      </c>
      <c r="G1911" s="3" t="s">
        <v>1450</v>
      </c>
      <c r="H1911" s="3" t="s">
        <v>1451</v>
      </c>
      <c r="I1911" s="3" t="s">
        <v>1452</v>
      </c>
      <c r="J1911" s="3" t="s">
        <v>1453</v>
      </c>
      <c r="K1911" s="3" t="s">
        <v>1454</v>
      </c>
      <c r="L1911" s="3" t="s">
        <v>16</v>
      </c>
      <c r="M1911" s="3" t="s">
        <v>44</v>
      </c>
      <c r="N1911" s="4">
        <v>819</v>
      </c>
      <c r="O1911" s="4" t="e">
        <f t="shared" si="76"/>
        <v>#REF!</v>
      </c>
      <c r="P1911" s="8" t="e">
        <f>#REF!</f>
        <v>#REF!</v>
      </c>
    </row>
    <row r="1912" spans="2:16" x14ac:dyDescent="0.2">
      <c r="B1912" s="3" t="s">
        <v>1455</v>
      </c>
      <c r="C1912" s="3" t="s">
        <v>37</v>
      </c>
      <c r="D1912" s="3" t="s">
        <v>1456</v>
      </c>
      <c r="E1912" s="5">
        <v>42117</v>
      </c>
      <c r="F1912" s="5">
        <v>2958465</v>
      </c>
      <c r="G1912" s="3" t="s">
        <v>1450</v>
      </c>
      <c r="H1912" s="3" t="s">
        <v>1451</v>
      </c>
      <c r="I1912" s="3" t="s">
        <v>1452</v>
      </c>
      <c r="J1912" s="3" t="s">
        <v>1457</v>
      </c>
      <c r="K1912" s="3" t="s">
        <v>1458</v>
      </c>
      <c r="L1912" s="3" t="s">
        <v>16</v>
      </c>
      <c r="M1912" s="3" t="s">
        <v>44</v>
      </c>
      <c r="N1912" s="4">
        <v>263</v>
      </c>
      <c r="O1912" s="4" t="e">
        <f t="shared" si="76"/>
        <v>#REF!</v>
      </c>
      <c r="P1912" s="8" t="e">
        <f>#REF!</f>
        <v>#REF!</v>
      </c>
    </row>
    <row r="1913" spans="2:16" x14ac:dyDescent="0.2">
      <c r="B1913" s="3" t="s">
        <v>2446</v>
      </c>
      <c r="C1913" s="3" t="s">
        <v>37</v>
      </c>
      <c r="D1913" s="3" t="s">
        <v>2447</v>
      </c>
      <c r="E1913" s="5">
        <v>41941</v>
      </c>
      <c r="F1913" s="5">
        <v>2958465</v>
      </c>
      <c r="G1913" s="3" t="s">
        <v>1937</v>
      </c>
      <c r="H1913" s="3" t="s">
        <v>2448</v>
      </c>
      <c r="I1913" s="3" t="s">
        <v>2449</v>
      </c>
      <c r="J1913" s="3" t="s">
        <v>2450</v>
      </c>
      <c r="K1913" s="3" t="s">
        <v>2451</v>
      </c>
      <c r="L1913" s="3" t="s">
        <v>12</v>
      </c>
      <c r="M1913" s="3" t="s">
        <v>44</v>
      </c>
      <c r="N1913" s="4">
        <v>2350</v>
      </c>
      <c r="O1913" s="4" t="e">
        <f t="shared" si="76"/>
        <v>#REF!</v>
      </c>
      <c r="P1913" s="8" t="e">
        <f>#REF!</f>
        <v>#REF!</v>
      </c>
    </row>
    <row r="1914" spans="2:16" x14ac:dyDescent="0.2">
      <c r="B1914" s="3" t="s">
        <v>2452</v>
      </c>
      <c r="C1914" s="3" t="s">
        <v>37</v>
      </c>
      <c r="D1914" s="3" t="s">
        <v>2453</v>
      </c>
      <c r="E1914" s="5">
        <v>41941</v>
      </c>
      <c r="F1914" s="5">
        <v>2958465</v>
      </c>
      <c r="G1914" s="3" t="s">
        <v>1937</v>
      </c>
      <c r="H1914" s="3" t="s">
        <v>2448</v>
      </c>
      <c r="I1914" s="3" t="s">
        <v>2449</v>
      </c>
      <c r="J1914" s="3" t="s">
        <v>2454</v>
      </c>
      <c r="K1914" s="3" t="s">
        <v>42</v>
      </c>
      <c r="L1914" s="3" t="s">
        <v>12</v>
      </c>
      <c r="M1914" s="3" t="s">
        <v>44</v>
      </c>
      <c r="N1914" s="4">
        <v>2350</v>
      </c>
      <c r="O1914" s="4" t="e">
        <f t="shared" si="76"/>
        <v>#REF!</v>
      </c>
      <c r="P1914" s="8" t="e">
        <f>#REF!</f>
        <v>#REF!</v>
      </c>
    </row>
    <row r="1915" spans="2:16" x14ac:dyDescent="0.2">
      <c r="B1915" s="3" t="s">
        <v>2455</v>
      </c>
      <c r="C1915" s="3" t="s">
        <v>37</v>
      </c>
      <c r="D1915" s="3" t="s">
        <v>2456</v>
      </c>
      <c r="E1915" s="5">
        <v>41941</v>
      </c>
      <c r="F1915" s="5">
        <v>2958465</v>
      </c>
      <c r="G1915" s="3" t="s">
        <v>1937</v>
      </c>
      <c r="H1915" s="3" t="s">
        <v>2448</v>
      </c>
      <c r="I1915" s="3" t="s">
        <v>2449</v>
      </c>
      <c r="J1915" s="3" t="s">
        <v>2457</v>
      </c>
      <c r="K1915" s="3" t="s">
        <v>42</v>
      </c>
      <c r="L1915" s="3" t="s">
        <v>12</v>
      </c>
      <c r="M1915" s="3" t="s">
        <v>44</v>
      </c>
      <c r="N1915" s="4">
        <v>2350</v>
      </c>
      <c r="O1915" s="4" t="e">
        <f t="shared" si="76"/>
        <v>#REF!</v>
      </c>
      <c r="P1915" s="8" t="e">
        <f>#REF!</f>
        <v>#REF!</v>
      </c>
    </row>
    <row r="1916" spans="2:16" x14ac:dyDescent="0.2">
      <c r="B1916" s="3" t="s">
        <v>2458</v>
      </c>
      <c r="C1916" s="3" t="s">
        <v>37</v>
      </c>
      <c r="D1916" s="3" t="s">
        <v>2459</v>
      </c>
      <c r="E1916" s="5">
        <v>41941</v>
      </c>
      <c r="F1916" s="5">
        <v>2958465</v>
      </c>
      <c r="G1916" s="3" t="s">
        <v>1937</v>
      </c>
      <c r="H1916" s="3" t="s">
        <v>2448</v>
      </c>
      <c r="I1916" s="3" t="s">
        <v>2449</v>
      </c>
      <c r="J1916" s="3" t="s">
        <v>2460</v>
      </c>
      <c r="K1916" s="3" t="s">
        <v>2461</v>
      </c>
      <c r="L1916" s="3" t="s">
        <v>12</v>
      </c>
      <c r="M1916" s="3" t="s">
        <v>44</v>
      </c>
      <c r="N1916" s="4">
        <v>2350</v>
      </c>
      <c r="O1916" s="4" t="e">
        <f t="shared" si="76"/>
        <v>#REF!</v>
      </c>
      <c r="P1916" s="8" t="e">
        <f>#REF!</f>
        <v>#REF!</v>
      </c>
    </row>
    <row r="1917" spans="2:16" x14ac:dyDescent="0.2">
      <c r="B1917" s="3" t="s">
        <v>2462</v>
      </c>
      <c r="C1917" s="3" t="s">
        <v>37</v>
      </c>
      <c r="D1917" s="3" t="s">
        <v>2463</v>
      </c>
      <c r="E1917" s="5">
        <v>41941</v>
      </c>
      <c r="F1917" s="5">
        <v>2958465</v>
      </c>
      <c r="G1917" s="3" t="s">
        <v>1937</v>
      </c>
      <c r="H1917" s="3" t="s">
        <v>2448</v>
      </c>
      <c r="I1917" s="3" t="s">
        <v>2449</v>
      </c>
      <c r="J1917" s="3" t="s">
        <v>2464</v>
      </c>
      <c r="K1917" s="3" t="s">
        <v>42</v>
      </c>
      <c r="L1917" s="3" t="s">
        <v>12</v>
      </c>
      <c r="M1917" s="3" t="s">
        <v>44</v>
      </c>
      <c r="N1917" s="4">
        <v>245</v>
      </c>
      <c r="O1917" s="4" t="e">
        <f t="shared" si="76"/>
        <v>#REF!</v>
      </c>
      <c r="P1917" s="8" t="e">
        <f>#REF!</f>
        <v>#REF!</v>
      </c>
    </row>
    <row r="1918" spans="2:16" x14ac:dyDescent="0.2">
      <c r="B1918" s="3" t="s">
        <v>4095</v>
      </c>
      <c r="C1918" s="3" t="s">
        <v>37</v>
      </c>
      <c r="D1918" s="3" t="s">
        <v>4096</v>
      </c>
      <c r="E1918" s="5">
        <v>41941</v>
      </c>
      <c r="F1918" s="5">
        <v>2958465</v>
      </c>
      <c r="G1918" s="3" t="s">
        <v>1937</v>
      </c>
      <c r="H1918" s="3" t="s">
        <v>2448</v>
      </c>
      <c r="I1918" s="3" t="s">
        <v>2449</v>
      </c>
      <c r="J1918" s="3" t="s">
        <v>4097</v>
      </c>
      <c r="K1918" s="3" t="s">
        <v>4098</v>
      </c>
      <c r="L1918" s="3" t="s">
        <v>12</v>
      </c>
      <c r="M1918" s="3" t="s">
        <v>44</v>
      </c>
      <c r="N1918" s="4">
        <v>10995</v>
      </c>
      <c r="O1918" s="4" t="e">
        <f t="shared" si="76"/>
        <v>#REF!</v>
      </c>
      <c r="P1918" s="8" t="e">
        <f>#REF!</f>
        <v>#REF!</v>
      </c>
    </row>
    <row r="1919" spans="2:16" x14ac:dyDescent="0.2">
      <c r="B1919" s="3" t="s">
        <v>4099</v>
      </c>
      <c r="C1919" s="3" t="s">
        <v>37</v>
      </c>
      <c r="D1919" s="3" t="s">
        <v>4100</v>
      </c>
      <c r="E1919" s="5">
        <v>41941</v>
      </c>
      <c r="F1919" s="5">
        <v>2958465</v>
      </c>
      <c r="G1919" s="3" t="s">
        <v>1937</v>
      </c>
      <c r="H1919" s="3" t="s">
        <v>2448</v>
      </c>
      <c r="I1919" s="3" t="s">
        <v>2449</v>
      </c>
      <c r="J1919" s="3" t="s">
        <v>4097</v>
      </c>
      <c r="K1919" s="3" t="s">
        <v>4101</v>
      </c>
      <c r="L1919" s="3" t="s">
        <v>12</v>
      </c>
      <c r="M1919" s="3" t="s">
        <v>44</v>
      </c>
      <c r="N1919" s="4">
        <v>10995</v>
      </c>
      <c r="O1919" s="4" t="e">
        <f t="shared" si="76"/>
        <v>#REF!</v>
      </c>
      <c r="P1919" s="8" t="e">
        <f>#REF!</f>
        <v>#REF!</v>
      </c>
    </row>
    <row r="1920" spans="2:16" x14ac:dyDescent="0.2">
      <c r="B1920" s="3" t="s">
        <v>4102</v>
      </c>
      <c r="C1920" s="3" t="s">
        <v>37</v>
      </c>
      <c r="D1920" s="3" t="s">
        <v>4103</v>
      </c>
      <c r="E1920" s="5">
        <v>41941</v>
      </c>
      <c r="F1920" s="5">
        <v>2958465</v>
      </c>
      <c r="G1920" s="3" t="s">
        <v>1937</v>
      </c>
      <c r="H1920" s="3" t="s">
        <v>2448</v>
      </c>
      <c r="I1920" s="3" t="s">
        <v>2449</v>
      </c>
      <c r="J1920" s="3" t="s">
        <v>4104</v>
      </c>
      <c r="K1920" s="3" t="s">
        <v>42</v>
      </c>
      <c r="L1920" s="3" t="s">
        <v>12</v>
      </c>
      <c r="M1920" s="3" t="s">
        <v>44</v>
      </c>
      <c r="N1920" s="4">
        <v>6995</v>
      </c>
      <c r="O1920" s="4" t="e">
        <f t="shared" si="76"/>
        <v>#REF!</v>
      </c>
      <c r="P1920" s="8" t="e">
        <f>#REF!</f>
        <v>#REF!</v>
      </c>
    </row>
    <row r="1921" spans="2:16" x14ac:dyDescent="0.2">
      <c r="B1921" s="3" t="s">
        <v>4105</v>
      </c>
      <c r="C1921" s="3" t="s">
        <v>37</v>
      </c>
      <c r="D1921" s="3" t="s">
        <v>4106</v>
      </c>
      <c r="E1921" s="5">
        <v>41941</v>
      </c>
      <c r="F1921" s="5">
        <v>2958465</v>
      </c>
      <c r="G1921" s="3" t="s">
        <v>1937</v>
      </c>
      <c r="H1921" s="3" t="s">
        <v>2448</v>
      </c>
      <c r="I1921" s="3" t="s">
        <v>2449</v>
      </c>
      <c r="J1921" s="3" t="s">
        <v>4104</v>
      </c>
      <c r="K1921" s="3" t="s">
        <v>42</v>
      </c>
      <c r="L1921" s="3" t="s">
        <v>12</v>
      </c>
      <c r="M1921" s="3" t="s">
        <v>44</v>
      </c>
      <c r="N1921" s="4">
        <v>6995</v>
      </c>
      <c r="O1921" s="4" t="e">
        <f t="shared" si="76"/>
        <v>#REF!</v>
      </c>
      <c r="P1921" s="8" t="e">
        <f>#REF!</f>
        <v>#REF!</v>
      </c>
    </row>
    <row r="1922" spans="2:16" x14ac:dyDescent="0.2">
      <c r="B1922" s="3" t="s">
        <v>4107</v>
      </c>
      <c r="C1922" s="3" t="s">
        <v>37</v>
      </c>
      <c r="D1922" s="3" t="s">
        <v>4108</v>
      </c>
      <c r="E1922" s="5">
        <v>41941</v>
      </c>
      <c r="F1922" s="5">
        <v>2958465</v>
      </c>
      <c r="G1922" s="3" t="s">
        <v>1937</v>
      </c>
      <c r="H1922" s="3" t="s">
        <v>2448</v>
      </c>
      <c r="I1922" s="3" t="s">
        <v>2449</v>
      </c>
      <c r="J1922" s="3" t="s">
        <v>4109</v>
      </c>
      <c r="K1922" s="3" t="s">
        <v>4110</v>
      </c>
      <c r="L1922" s="3" t="s">
        <v>12</v>
      </c>
      <c r="M1922" s="3" t="s">
        <v>44</v>
      </c>
      <c r="N1922" s="4">
        <v>1585</v>
      </c>
      <c r="O1922" s="4" t="e">
        <f t="shared" ref="O1922:O1936" si="77">N1922*(1-P1922)</f>
        <v>#REF!</v>
      </c>
      <c r="P1922" s="8" t="e">
        <f>#REF!</f>
        <v>#REF!</v>
      </c>
    </row>
    <row r="1923" spans="2:16" x14ac:dyDescent="0.2">
      <c r="B1923" s="3" t="s">
        <v>4111</v>
      </c>
      <c r="C1923" s="3" t="s">
        <v>37</v>
      </c>
      <c r="D1923" s="3" t="s">
        <v>4112</v>
      </c>
      <c r="E1923" s="5">
        <v>41941</v>
      </c>
      <c r="F1923" s="5">
        <v>2958465</v>
      </c>
      <c r="G1923" s="3" t="s">
        <v>1937</v>
      </c>
      <c r="H1923" s="3" t="s">
        <v>2448</v>
      </c>
      <c r="I1923" s="3" t="s">
        <v>2449</v>
      </c>
      <c r="J1923" s="3" t="s">
        <v>4113</v>
      </c>
      <c r="K1923" s="3" t="s">
        <v>4114</v>
      </c>
      <c r="L1923" s="3" t="s">
        <v>12</v>
      </c>
      <c r="M1923" s="3" t="s">
        <v>44</v>
      </c>
      <c r="N1923" s="4">
        <v>3210</v>
      </c>
      <c r="O1923" s="4" t="e">
        <f t="shared" si="77"/>
        <v>#REF!</v>
      </c>
      <c r="P1923" s="8" t="e">
        <f>#REF!</f>
        <v>#REF!</v>
      </c>
    </row>
    <row r="1924" spans="2:16" x14ac:dyDescent="0.2">
      <c r="B1924" s="3" t="s">
        <v>4115</v>
      </c>
      <c r="C1924" s="3" t="s">
        <v>37</v>
      </c>
      <c r="D1924" s="3" t="s">
        <v>4116</v>
      </c>
      <c r="E1924" s="5">
        <v>41941</v>
      </c>
      <c r="F1924" s="5">
        <v>2958465</v>
      </c>
      <c r="G1924" s="3" t="s">
        <v>1937</v>
      </c>
      <c r="H1924" s="3" t="s">
        <v>2448</v>
      </c>
      <c r="I1924" s="3" t="s">
        <v>2449</v>
      </c>
      <c r="J1924" s="3" t="s">
        <v>4113</v>
      </c>
      <c r="K1924" s="3" t="s">
        <v>4117</v>
      </c>
      <c r="L1924" s="3" t="s">
        <v>12</v>
      </c>
      <c r="M1924" s="3" t="s">
        <v>44</v>
      </c>
      <c r="N1924" s="4">
        <v>3210</v>
      </c>
      <c r="O1924" s="4" t="e">
        <f t="shared" si="77"/>
        <v>#REF!</v>
      </c>
      <c r="P1924" s="8" t="e">
        <f>#REF!</f>
        <v>#REF!</v>
      </c>
    </row>
    <row r="1925" spans="2:16" x14ac:dyDescent="0.2">
      <c r="B1925" s="3" t="s">
        <v>4118</v>
      </c>
      <c r="C1925" s="3" t="s">
        <v>37</v>
      </c>
      <c r="D1925" s="3" t="s">
        <v>4119</v>
      </c>
      <c r="E1925" s="5">
        <v>41941</v>
      </c>
      <c r="F1925" s="5">
        <v>2958465</v>
      </c>
      <c r="G1925" s="3" t="s">
        <v>1937</v>
      </c>
      <c r="H1925" s="3" t="s">
        <v>2448</v>
      </c>
      <c r="I1925" s="3" t="s">
        <v>2449</v>
      </c>
      <c r="J1925" s="3" t="s">
        <v>4120</v>
      </c>
      <c r="K1925" s="3" t="s">
        <v>4121</v>
      </c>
      <c r="L1925" s="3" t="s">
        <v>12</v>
      </c>
      <c r="M1925" s="3" t="s">
        <v>44</v>
      </c>
      <c r="N1925" s="4">
        <v>4195</v>
      </c>
      <c r="O1925" s="4" t="e">
        <f t="shared" si="77"/>
        <v>#REF!</v>
      </c>
      <c r="P1925" s="8" t="e">
        <f>#REF!</f>
        <v>#REF!</v>
      </c>
    </row>
    <row r="1926" spans="2:16" x14ac:dyDescent="0.2">
      <c r="B1926" s="3" t="s">
        <v>4122</v>
      </c>
      <c r="C1926" s="3" t="s">
        <v>37</v>
      </c>
      <c r="D1926" s="3" t="s">
        <v>4123</v>
      </c>
      <c r="E1926" s="5">
        <v>41941</v>
      </c>
      <c r="F1926" s="5">
        <v>2958465</v>
      </c>
      <c r="G1926" s="3" t="s">
        <v>1937</v>
      </c>
      <c r="H1926" s="3" t="s">
        <v>2448</v>
      </c>
      <c r="I1926" s="3" t="s">
        <v>2449</v>
      </c>
      <c r="J1926" s="3" t="s">
        <v>4120</v>
      </c>
      <c r="K1926" s="3" t="s">
        <v>4124</v>
      </c>
      <c r="L1926" s="3" t="s">
        <v>12</v>
      </c>
      <c r="M1926" s="3" t="s">
        <v>44</v>
      </c>
      <c r="N1926" s="4">
        <v>4195</v>
      </c>
      <c r="O1926" s="4" t="e">
        <f t="shared" si="77"/>
        <v>#REF!</v>
      </c>
      <c r="P1926" s="8" t="e">
        <f>#REF!</f>
        <v>#REF!</v>
      </c>
    </row>
    <row r="1927" spans="2:16" x14ac:dyDescent="0.2">
      <c r="B1927" s="3" t="s">
        <v>4125</v>
      </c>
      <c r="C1927" s="3" t="s">
        <v>37</v>
      </c>
      <c r="D1927" s="3" t="s">
        <v>4126</v>
      </c>
      <c r="E1927" s="5">
        <v>41941</v>
      </c>
      <c r="F1927" s="5">
        <v>2958465</v>
      </c>
      <c r="G1927" s="3" t="s">
        <v>1937</v>
      </c>
      <c r="H1927" s="3" t="s">
        <v>2448</v>
      </c>
      <c r="I1927" s="3" t="s">
        <v>2449</v>
      </c>
      <c r="J1927" s="3" t="s">
        <v>4127</v>
      </c>
      <c r="K1927" s="3" t="s">
        <v>42</v>
      </c>
      <c r="L1927" s="3" t="s">
        <v>12</v>
      </c>
      <c r="M1927" s="3" t="s">
        <v>44</v>
      </c>
      <c r="N1927" s="4">
        <v>4195</v>
      </c>
      <c r="O1927" s="4" t="e">
        <f t="shared" si="77"/>
        <v>#REF!</v>
      </c>
      <c r="P1927" s="8" t="e">
        <f>#REF!</f>
        <v>#REF!</v>
      </c>
    </row>
    <row r="1928" spans="2:16" x14ac:dyDescent="0.2">
      <c r="B1928" s="3" t="s">
        <v>4128</v>
      </c>
      <c r="C1928" s="3" t="s">
        <v>37</v>
      </c>
      <c r="D1928" s="3" t="s">
        <v>4129</v>
      </c>
      <c r="E1928" s="5">
        <v>41941</v>
      </c>
      <c r="F1928" s="5">
        <v>2958465</v>
      </c>
      <c r="G1928" s="3" t="s">
        <v>1937</v>
      </c>
      <c r="H1928" s="3" t="s">
        <v>2448</v>
      </c>
      <c r="I1928" s="3" t="s">
        <v>2449</v>
      </c>
      <c r="J1928" s="3" t="s">
        <v>4127</v>
      </c>
      <c r="K1928" s="3" t="s">
        <v>42</v>
      </c>
      <c r="L1928" s="3" t="s">
        <v>12</v>
      </c>
      <c r="M1928" s="3" t="s">
        <v>44</v>
      </c>
      <c r="N1928" s="4">
        <v>4195</v>
      </c>
      <c r="O1928" s="4" t="e">
        <f t="shared" si="77"/>
        <v>#REF!</v>
      </c>
      <c r="P1928" s="8" t="e">
        <f>#REF!</f>
        <v>#REF!</v>
      </c>
    </row>
    <row r="1929" spans="2:16" x14ac:dyDescent="0.2">
      <c r="B1929" s="3" t="s">
        <v>2465</v>
      </c>
      <c r="C1929" s="3" t="s">
        <v>37</v>
      </c>
      <c r="D1929" s="3" t="s">
        <v>2466</v>
      </c>
      <c r="E1929" s="5">
        <v>41941</v>
      </c>
      <c r="F1929" s="5">
        <v>2958465</v>
      </c>
      <c r="G1929" s="3" t="s">
        <v>1937</v>
      </c>
      <c r="H1929" s="3" t="s">
        <v>2448</v>
      </c>
      <c r="I1929" s="3" t="s">
        <v>2449</v>
      </c>
      <c r="J1929" s="3" t="s">
        <v>2467</v>
      </c>
      <c r="K1929" s="3" t="s">
        <v>42</v>
      </c>
      <c r="L1929" s="3" t="s">
        <v>12</v>
      </c>
      <c r="M1929" s="3" t="s">
        <v>44</v>
      </c>
      <c r="N1929" s="4">
        <v>240</v>
      </c>
      <c r="O1929" s="4" t="e">
        <f t="shared" si="77"/>
        <v>#REF!</v>
      </c>
      <c r="P1929" s="8" t="e">
        <f>#REF!</f>
        <v>#REF!</v>
      </c>
    </row>
    <row r="1930" spans="2:16" x14ac:dyDescent="0.2">
      <c r="B1930" s="3" t="s">
        <v>1935</v>
      </c>
      <c r="C1930" s="3" t="s">
        <v>37</v>
      </c>
      <c r="D1930" s="3" t="s">
        <v>1936</v>
      </c>
      <c r="E1930" s="5">
        <v>41277</v>
      </c>
      <c r="F1930" s="5">
        <v>2958465</v>
      </c>
      <c r="G1930" s="3" t="s">
        <v>1937</v>
      </c>
      <c r="H1930" s="3" t="s">
        <v>1938</v>
      </c>
      <c r="I1930" s="3" t="s">
        <v>1939</v>
      </c>
      <c r="J1930" s="3" t="s">
        <v>1940</v>
      </c>
      <c r="K1930" s="3" t="s">
        <v>1941</v>
      </c>
      <c r="L1930" s="3" t="s">
        <v>16</v>
      </c>
      <c r="M1930" s="3" t="s">
        <v>44</v>
      </c>
      <c r="N1930" s="4">
        <v>925</v>
      </c>
      <c r="O1930" s="4" t="e">
        <f t="shared" si="77"/>
        <v>#REF!</v>
      </c>
      <c r="P1930" s="8" t="e">
        <f>#REF!</f>
        <v>#REF!</v>
      </c>
    </row>
    <row r="1931" spans="2:16" x14ac:dyDescent="0.2">
      <c r="B1931" s="3" t="s">
        <v>1942</v>
      </c>
      <c r="C1931" s="3" t="s">
        <v>37</v>
      </c>
      <c r="D1931" s="3" t="s">
        <v>1943</v>
      </c>
      <c r="E1931" s="5">
        <v>41277</v>
      </c>
      <c r="F1931" s="5">
        <v>2958465</v>
      </c>
      <c r="G1931" s="3" t="s">
        <v>1937</v>
      </c>
      <c r="H1931" s="3" t="s">
        <v>1938</v>
      </c>
      <c r="I1931" s="3" t="s">
        <v>1939</v>
      </c>
      <c r="J1931" s="3" t="s">
        <v>1944</v>
      </c>
      <c r="K1931" s="3" t="s">
        <v>1945</v>
      </c>
      <c r="L1931" s="3" t="s">
        <v>16</v>
      </c>
      <c r="M1931" s="3" t="s">
        <v>44</v>
      </c>
      <c r="N1931" s="4">
        <v>105</v>
      </c>
      <c r="O1931" s="4" t="e">
        <f t="shared" si="77"/>
        <v>#REF!</v>
      </c>
      <c r="P1931" s="8" t="e">
        <f>#REF!</f>
        <v>#REF!</v>
      </c>
    </row>
    <row r="1932" spans="2:16" x14ac:dyDescent="0.2">
      <c r="B1932" s="3" t="s">
        <v>1946</v>
      </c>
      <c r="C1932" s="3" t="s">
        <v>37</v>
      </c>
      <c r="D1932" s="3" t="s">
        <v>1947</v>
      </c>
      <c r="E1932" s="5">
        <v>41277</v>
      </c>
      <c r="F1932" s="5">
        <v>2958465</v>
      </c>
      <c r="G1932" s="3" t="s">
        <v>1937</v>
      </c>
      <c r="H1932" s="3" t="s">
        <v>1938</v>
      </c>
      <c r="I1932" s="3" t="s">
        <v>1939</v>
      </c>
      <c r="J1932" s="3" t="s">
        <v>1948</v>
      </c>
      <c r="K1932" s="3" t="s">
        <v>42</v>
      </c>
      <c r="L1932" s="3" t="s">
        <v>16</v>
      </c>
      <c r="M1932" s="3" t="s">
        <v>44</v>
      </c>
      <c r="N1932" s="4">
        <v>20</v>
      </c>
      <c r="O1932" s="4" t="e">
        <f t="shared" si="77"/>
        <v>#REF!</v>
      </c>
      <c r="P1932" s="8" t="e">
        <f>#REF!</f>
        <v>#REF!</v>
      </c>
    </row>
    <row r="1933" spans="2:16" x14ac:dyDescent="0.2">
      <c r="B1933" s="3" t="s">
        <v>1949</v>
      </c>
      <c r="C1933" s="3" t="s">
        <v>37</v>
      </c>
      <c r="D1933" s="3" t="s">
        <v>1950</v>
      </c>
      <c r="E1933" s="5">
        <v>41277</v>
      </c>
      <c r="F1933" s="5">
        <v>2958465</v>
      </c>
      <c r="G1933" s="3" t="s">
        <v>1937</v>
      </c>
      <c r="H1933" s="3" t="s">
        <v>1938</v>
      </c>
      <c r="I1933" s="3" t="s">
        <v>1939</v>
      </c>
      <c r="J1933" s="3" t="s">
        <v>1951</v>
      </c>
      <c r="K1933" s="3" t="s">
        <v>1952</v>
      </c>
      <c r="L1933" s="3" t="s">
        <v>16</v>
      </c>
      <c r="M1933" s="3" t="s">
        <v>44</v>
      </c>
      <c r="N1933" s="4">
        <v>1600</v>
      </c>
      <c r="O1933" s="4" t="e">
        <f t="shared" si="77"/>
        <v>#REF!</v>
      </c>
      <c r="P1933" s="8" t="e">
        <f>#REF!</f>
        <v>#REF!</v>
      </c>
    </row>
    <row r="1934" spans="2:16" x14ac:dyDescent="0.2">
      <c r="B1934" s="3" t="s">
        <v>1953</v>
      </c>
      <c r="C1934" s="3" t="s">
        <v>37</v>
      </c>
      <c r="D1934" s="3" t="s">
        <v>1954</v>
      </c>
      <c r="E1934" s="5">
        <v>41458</v>
      </c>
      <c r="F1934" s="5">
        <v>2958465</v>
      </c>
      <c r="G1934" s="3" t="s">
        <v>1937</v>
      </c>
      <c r="H1934" s="3" t="s">
        <v>1938</v>
      </c>
      <c r="I1934" s="3" t="s">
        <v>1939</v>
      </c>
      <c r="J1934" s="3" t="s">
        <v>1955</v>
      </c>
      <c r="K1934" s="3" t="s">
        <v>42</v>
      </c>
      <c r="L1934" s="3" t="s">
        <v>16</v>
      </c>
      <c r="M1934" s="3" t="s">
        <v>44</v>
      </c>
      <c r="N1934" s="4">
        <v>19</v>
      </c>
      <c r="O1934" s="4" t="e">
        <f t="shared" si="77"/>
        <v>#REF!</v>
      </c>
      <c r="P1934" s="8" t="e">
        <f>#REF!</f>
        <v>#REF!</v>
      </c>
    </row>
    <row r="1935" spans="2:16" x14ac:dyDescent="0.2">
      <c r="B1935" s="3" t="s">
        <v>3557</v>
      </c>
      <c r="C1935" s="3" t="s">
        <v>37</v>
      </c>
      <c r="D1935" s="3" t="s">
        <v>3558</v>
      </c>
      <c r="E1935" s="5">
        <v>41277</v>
      </c>
      <c r="F1935" s="5">
        <v>2958465</v>
      </c>
      <c r="G1935" s="3" t="s">
        <v>1937</v>
      </c>
      <c r="H1935" s="3" t="s">
        <v>1938</v>
      </c>
      <c r="I1935" s="3" t="s">
        <v>1939</v>
      </c>
      <c r="J1935" s="3" t="s">
        <v>3559</v>
      </c>
      <c r="K1935" s="3" t="s">
        <v>42</v>
      </c>
      <c r="L1935" s="3" t="s">
        <v>16</v>
      </c>
      <c r="M1935" s="3" t="s">
        <v>44</v>
      </c>
      <c r="N1935" s="4">
        <v>1050</v>
      </c>
      <c r="O1935" s="4" t="e">
        <f t="shared" si="77"/>
        <v>#REF!</v>
      </c>
      <c r="P1935" s="8" t="e">
        <f>#REF!</f>
        <v>#REF!</v>
      </c>
    </row>
    <row r="1936" spans="2:16" x14ac:dyDescent="0.2">
      <c r="B1936" s="3" t="s">
        <v>3560</v>
      </c>
      <c r="C1936" s="3" t="s">
        <v>37</v>
      </c>
      <c r="D1936" s="3" t="s">
        <v>3561</v>
      </c>
      <c r="E1936" s="5">
        <v>41277</v>
      </c>
      <c r="F1936" s="5">
        <v>2958465</v>
      </c>
      <c r="G1936" s="3" t="s">
        <v>1937</v>
      </c>
      <c r="H1936" s="3" t="s">
        <v>1938</v>
      </c>
      <c r="I1936" s="3" t="s">
        <v>1939</v>
      </c>
      <c r="J1936" s="3" t="s">
        <v>3562</v>
      </c>
      <c r="K1936" s="3" t="s">
        <v>42</v>
      </c>
      <c r="L1936" s="3" t="s">
        <v>16</v>
      </c>
      <c r="M1936" s="3" t="s">
        <v>44</v>
      </c>
      <c r="N1936" s="4">
        <v>1135</v>
      </c>
      <c r="O1936" s="4" t="e">
        <f t="shared" si="77"/>
        <v>#REF!</v>
      </c>
      <c r="P1936" s="8" t="e">
        <f>#REF!</f>
        <v>#REF!</v>
      </c>
    </row>
  </sheetData>
  <autoFilter ref="A1:P1936">
    <sortState ref="A2:P1936">
      <sortCondition ref="A1:A1936"/>
    </sortState>
  </autoFilter>
  <pageMargins left="0.7" right="0.7" top="0.75" bottom="0.75" header="0.3" footer="0.3"/>
  <pageSetup orientation="portrait" r:id="rId1"/>
  <headerFooter>
    <oddFooter xml:space="preserve">&amp;C
</oddFooter>
    <evenFooter xml:space="preserve">&amp;C
</evenFooter>
    <firstFooter xml:space="preserve">&amp;C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11</vt:i4>
      </vt:variant>
    </vt:vector>
  </HeadingPairs>
  <TitlesOfParts>
    <vt:vector size="12" baseType="lpstr">
      <vt:lpstr>Price List</vt:lpstr>
      <vt:lpstr>Macro1</vt:lpstr>
      <vt:lpstr>Macro10</vt:lpstr>
      <vt:lpstr>Macro2</vt:lpstr>
      <vt:lpstr>Macro3</vt:lpstr>
      <vt:lpstr>Macro4</vt:lpstr>
      <vt:lpstr>Macro5</vt:lpstr>
      <vt:lpstr>Macro6</vt:lpstr>
      <vt:lpstr>Macro7</vt:lpstr>
      <vt:lpstr>Macro8</vt:lpstr>
      <vt:lpstr>Macro9</vt:lpstr>
      <vt:lpstr>Recover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RHONDA UTLEY</dc:creator>
  <cp:lastModifiedBy>MARIBETH MORGAN</cp:lastModifiedBy>
  <cp:lastPrinted>2012-12-02T17:48:00Z</cp:lastPrinted>
  <dcterms:created xsi:type="dcterms:W3CDTF">2011-03-27T18:13:04Z</dcterms:created>
  <dcterms:modified xsi:type="dcterms:W3CDTF">2019-01-23T16:19:33Z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defe1f2a-30f0-4e20-962e-0e2968e69fca</vt:lpwstr>
  </property>
  <property fmtid="{D5CDD505-2E9C-101B-9397-08002B2CF9AE}" pid="3" name="Classification">
    <vt:lpwstr>GB</vt:lpwstr>
  </property>
</Properties>
</file>